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 (PLOVPUT)\javna nabava\vpn\"/>
    </mc:Choice>
  </mc:AlternateContent>
  <xr:revisionPtr revIDLastSave="0" documentId="13_ncr:1_{9928D5C0-A964-45B7-B3B8-4C21DE6FF77D}" xr6:coauthVersionLast="38" xr6:coauthVersionMax="38" xr10:uidLastSave="{00000000-0000-0000-0000-000000000000}"/>
  <bookViews>
    <workbookView xWindow="0" yWindow="0" windowWidth="28800" windowHeight="1402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81" i="1"/>
  <c r="F82" i="1"/>
  <c r="F79" i="1"/>
  <c r="F36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5" i="1"/>
  <c r="F3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C83" i="1" l="1"/>
  <c r="C84" i="1" s="1"/>
  <c r="C59" i="1"/>
  <c r="C67" i="1" s="1"/>
  <c r="C29" i="1"/>
  <c r="C62" i="1" s="1"/>
  <c r="C85" i="1" l="1"/>
  <c r="C68" i="1"/>
  <c r="C69" i="1" s="1"/>
  <c r="C63" i="1"/>
  <c r="C72" i="1"/>
  <c r="C88" i="1" s="1"/>
  <c r="C89" i="1" l="1"/>
  <c r="C90" i="1" s="1"/>
  <c r="C64" i="1"/>
  <c r="C73" i="1"/>
  <c r="C74" i="1" s="1"/>
</calcChain>
</file>

<file path=xl/sharedStrings.xml><?xml version="1.0" encoding="utf-8"?>
<sst xmlns="http://schemas.openxmlformats.org/spreadsheetml/2006/main" count="149" uniqueCount="81">
  <si>
    <t>[1] Troškovi zakupa
Ethernet telekomunikacijskih kapaciteta</t>
  </si>
  <si>
    <t>Red.
Broj</t>
  </si>
  <si>
    <t>Opis usluge</t>
  </si>
  <si>
    <t>Jedinica 
mjere</t>
  </si>
  <si>
    <t>Količina</t>
  </si>
  <si>
    <t>Cijena (kn)</t>
  </si>
  <si>
    <t>Jedinična 
cijena (kn)</t>
  </si>
  <si>
    <t>mjesec</t>
  </si>
  <si>
    <t>UKUPNO BEZ PDV-a[1]</t>
  </si>
  <si>
    <t>[2] Troškovi jednokratnih naknada za priključenje
Ethernet telekomunikacijskih kapaciteta</t>
  </si>
  <si>
    <t>UKUPNO BEZ PDV-a[2]</t>
  </si>
  <si>
    <t>kom.</t>
  </si>
  <si>
    <r>
      <rPr>
        <sz val="11"/>
        <color theme="1"/>
        <rFont val="Calibri"/>
        <family val="2"/>
        <scheme val="minor"/>
      </rPr>
      <t>Iznos PDV-a u kn</t>
    </r>
    <r>
      <rPr>
        <b/>
        <sz val="11"/>
        <color theme="1"/>
        <rFont val="Calibri"/>
        <family val="2"/>
        <scheme val="minor"/>
      </rPr>
      <t xml:space="preserve">
</t>
    </r>
  </si>
  <si>
    <t>Cijena ponude s PDV-om u kn</t>
  </si>
  <si>
    <r>
      <t xml:space="preserve">Sveukupna cijena ponude za telekom.kapacitete 
za jednu godinu
</t>
    </r>
    <r>
      <rPr>
        <sz val="11"/>
        <color theme="1"/>
        <rFont val="Calibri"/>
        <family val="2"/>
        <scheme val="minor"/>
      </rPr>
      <t>bez PDV-a u kn [1+2]</t>
    </r>
  </si>
  <si>
    <t>Izrada detaljnog tehničkog riješenja
zajedno sa Naručiteljom</t>
  </si>
  <si>
    <t>Montaža usmjerivača na objektima od naručitelja i spajanje napajanja, te povezivanje opreme od Naručitelja i Ponuditelja</t>
  </si>
  <si>
    <t>Materijal potreban za povezivanje opreme Naručitelja i Ponuditelja</t>
  </si>
  <si>
    <t>Konfiguracija usmjerivača i puštanje u rad</t>
  </si>
  <si>
    <t>UKUPNO BEZ PDV-a[3]:</t>
  </si>
  <si>
    <t>Iznos PDV-a u kn:</t>
  </si>
  <si>
    <t>Sveukupna cijena ponude s PDV-om:</t>
  </si>
  <si>
    <t>SVEUKUPNA CIJENA PONUDE [1]+[2]+[3]
bez PDV-a:</t>
  </si>
  <si>
    <r>
      <t xml:space="preserve">Cijena ponude za jednu godinu
</t>
    </r>
    <r>
      <rPr>
        <sz val="11"/>
        <color theme="1"/>
        <rFont val="Calibri"/>
        <family val="2"/>
        <scheme val="minor"/>
      </rPr>
      <t>bez PDV-a u kn [1]:</t>
    </r>
  </si>
  <si>
    <r>
      <rPr>
        <sz val="11"/>
        <color theme="1"/>
        <rFont val="Calibri"/>
        <family val="2"/>
        <scheme val="minor"/>
      </rPr>
      <t>Iznos PDV-a u kn:</t>
    </r>
    <r>
      <rPr>
        <b/>
        <sz val="11"/>
        <color theme="1"/>
        <rFont val="Calibri"/>
        <family val="2"/>
        <scheme val="minor"/>
      </rPr>
      <t xml:space="preserve">
</t>
    </r>
  </si>
  <si>
    <t>Cijena ponude s PDV-om u kn:</t>
  </si>
  <si>
    <r>
      <t xml:space="preserve">Cijena ponude za jednu godinu
</t>
    </r>
    <r>
      <rPr>
        <sz val="11"/>
        <color theme="1"/>
        <rFont val="Calibri"/>
        <family val="2"/>
        <scheme val="minor"/>
      </rPr>
      <t>bez PDV-a u kn [2]:</t>
    </r>
  </si>
  <si>
    <t>UKUPNO s PDV-om:</t>
  </si>
  <si>
    <t>Mjesečni zakup Ethernet telekomunikacijskog kapaciteta 2 Mbit/s između lokacije „Učka“ i lokacije „Savudrija“</t>
  </si>
  <si>
    <t>Mjesečni zakup Ethernet telekomunikacijskog kapaciteta 2 Mbit/s između lokacije „Učka“ i lokacije „Sv. Martin“</t>
  </si>
  <si>
    <t>Mjesečni zakup Ethernet telekomunikacijskog kapaciteta 2 Mbit/s između lokacije „Učka“ i lokacije „Razromir“</t>
  </si>
  <si>
    <t>Mjesečni zakup Ethernet telekomunikacijskog kapaciteta 2 Mbit/s između lokacije „Učka“ i lokacije „Osorščica (o. Lošinj)“</t>
  </si>
  <si>
    <t>Mjesečni zakup Ethernet telekomunikacijskog kapaciteta 2 Mbit/s između lokacije „Učka“ i lokacije „Susak (o. Susak)“</t>
  </si>
  <si>
    <t>Mjesečni zakup Ethernet telekomunikacijskog kapaciteta 2 Mbit/s između lokacije „Učka“ i lokacije „Kamenjak (o. Rab)“</t>
  </si>
  <si>
    <t>Mjesečni zakup Ethernet telekomunikacijskog kapaciteta 12 Mbit/s između lokacije „O.R.P. Rijeka Radio“ i lokacije „Učka“</t>
  </si>
  <si>
    <t>Mjesečni zakup Ethernet telekomunikacijskog kapaciteta 12 Mbit/s između lokacije „O.R.P. Rijeka Radio“ i lokacije „Učka“ Redudantna veza za vezu pod rednim brojem 7</t>
  </si>
  <si>
    <t>Mjesečni zakup Ethernet telekomunikacijskog kapaciteta 12 Mbit/s između lokacije „Učka“ i lokacije „Ćelevac“</t>
  </si>
  <si>
    <t>Mjesečni zakup Ethernet telekomunikacijskog kapaciteta 16 Mbit/s između lokacije „Labinštica“ i lokacije „Ćelevac“</t>
  </si>
  <si>
    <t>Mjesečni zakup Ethernet telekomunikacijskog kapaciteta 16 Mbit/s između lokacije „Ćelevac“ i lokacije „Sv. Mihovil (o. Ugljan)“</t>
  </si>
  <si>
    <t>Mjesečni zakup Ethernet telekomunikacijskog kapaciteta 12 Mbit/s između lokacije „O.R.P. Split Radio“ i lokacije „Sv. Mihovil (o. Ugljan)“</t>
  </si>
  <si>
    <t>Mjesečni zakup Ethernet telekomunikacijskog kapaciteta 2 Mbit/s između lokacije „Labinštica“ i lokacije „Žirje (o. Žirje)“</t>
  </si>
  <si>
    <t>Mjesečni zakup Ethernet telekomunikacijskog kapaciteta 20 Mbit/s između lokacije „Sv. Jure“ i lokacije „Labinštica“</t>
  </si>
  <si>
    <t>Mjesečni zakup Ethernet telekomunikacijskog kapaciteta 20 Mbit/s između lokacije „O.R.P. Split Radio“ i lokacije „Labinštica“</t>
  </si>
  <si>
    <t>Mjesečni zakup Ethernet telekomunikacijskog kapaciteta 20 Mbit/s između lokacije „O.R.P. Split Radio“ i lokacije „Vidova gora (o. Brač)“</t>
  </si>
  <si>
    <t>Mjesečni zakup Ethernet telekomunikacijskog kapaciteta 20 Mbit/s između lokacije „Vidova gora (o. Brač)“ i lokacije „Uljenje (o Pelješac)“</t>
  </si>
  <si>
    <t>Mjesečni zakup Ethernet telekomunikacijskog kapaciteta 2 Mbit/s između lokacije „Vidova gora (o. Brač)“ i lokacije „Hum (o. Vis)“</t>
  </si>
  <si>
    <t>Mjesečni zakup Ethernet telekomunikacijskog kapaciteta 2 Mbit/s između lokacije „Vidova gora (o. Brač)“ i lokacije „Hvar Navtex (o. Hvar)“</t>
  </si>
  <si>
    <t>Mjesečni zakup Ethernet telekomunikacijskog kapaciteta 2 Mbit/s između lokacije „Srđ“ i lokacije „Hum (o. Lastovo)“</t>
  </si>
  <si>
    <t>Mjesečni zakup Ethernet telekomunikacijskog kapaciteta 20 Mbit/s između lokacije „Sv. Jure“ i lokacije „Srđ“</t>
  </si>
  <si>
    <t>Mjesečni zakup Ethernet telekomunikacijskog kapaciteta 20 Mbit/s između lokacije „Uljenje“ i lokacije „Srđ“</t>
  </si>
  <si>
    <t>Mjesečni zakup Ethernet telekomunikacijskog kapaciteta 20 Mbit/s između lokacije „O.R.P. Dubrovnik Radio“ i lokacije „Srđ“</t>
  </si>
  <si>
    <t>Mjesečni zakup Ethernet telekomunikacijskog kapaciteta 20 Mbit/s između lokacije „O.R.P. Rijeka Radio“ i lokacije „O.R.P. Split Radio“</t>
  </si>
  <si>
    <t>Mjesečni zakup Ethernet telekomunikacijskog kapaciteta 20 Mbit/s između lokacije „O.R.P. Rijeka Radio“ i lokacije „O.R.P. Split Radio“- Redudantna veza za vezu pod brojem 24.</t>
  </si>
  <si>
    <t>Jednokratna naknada za priključenje Ethernet telekomunikacijskog kapaciteta 2 Mbit/s između lokacije „Učka“ i lokacije „Savudrija“</t>
  </si>
  <si>
    <t>Jednokratna naknada za priključenje telekomunikacijskog kapaciteta 2 Mbit/s između lokacije „Učka“ i lokacije „Sv. Martin“</t>
  </si>
  <si>
    <t>Jednokratna naknada za priključenje telekomunikacijskog kapaciteta 2 Mbit/s između lokacije „Učka“ i lokacije „Razromir“</t>
  </si>
  <si>
    <t>Jednokratna naknada za priključenje telekomunikacijskog kapaciteta 2 Mbit/s između lokacije „Učka“ i lokacije „Osorščica (o. Lošinj)“</t>
  </si>
  <si>
    <t>Jednokratna naknada za priključenje telekomunikacijskog kapaciteta 2 Mbit/s između lokacije „Učka“ i lokacije „Susak (o. Susak)“</t>
  </si>
  <si>
    <t>Jednokratna naknada za priključenje telekomunikacijskog kapaciteta 2 Mbit/s između lokacije „Učka“ i lokacije „Kamenjak (o. Rab)“</t>
  </si>
  <si>
    <t>Jednokratna naknada za priključenje telekomunikacijskog kapaciteta 12 Mbit/s između lokacije „Učka“ i lokacije „Ćelevac“</t>
  </si>
  <si>
    <t>Jednokratna naknada za priključenje telekomunikacijskog kapaciteta 16 Mbit/s između lokacije „Labinštica“ i lokacije „Ćelevac“</t>
  </si>
  <si>
    <t>Jednokratna naknada za priključenje telekomunikacijskog kapaciteta 16 Mbit/s između lokacije „Ćelevac“ i lokacije „Sv. Mihovil (o. Ugljan)“</t>
  </si>
  <si>
    <t>Jednokratna naknada za priključenje telekomunikacijskog kapaciteta 12 Mbit/s između lokacije „O.R.P. Split Radio“ i lokacije „Sv. Mihovil (o. Ugljan)“</t>
  </si>
  <si>
    <t>Jednokratna naknada za priključenje telekomunikacijskog kapaciteta 2 Mbit/s između lokacije „Labinštica“ i lokacije „Žirje (o. Žirje)“</t>
  </si>
  <si>
    <t>Jednokratna naknada za priključenje telekomunikacijskog kapaciteta 20 Mbit/s između lokacije „Sv. Jure“ i lokacije „Labinštica“</t>
  </si>
  <si>
    <t>Jednokratna naknada za priključenje telekomunikacijskog kapaciteta 20 Mbit/s između lokacije „O.R.P. Split Radio“ i lokacije „Labinštica“</t>
  </si>
  <si>
    <t>Jednokratna naknada za priključenje telekomunikacijskog kapaciteta 20 Mbit/s između lokacije „O.R.P. Split Radio“ i lokacije „Vidova gora (o. Brač)“</t>
  </si>
  <si>
    <t>Jednokratna naknada za priključenje telekomunikacijskog kapaciteta 20 Mbit/s između lokacije „Vidova gora (o. Brač)“ i lokacije „Uljenje (o Pelješac)“</t>
  </si>
  <si>
    <t>Jednokratna naknada za priključenje  telekomunikacijskog kapaciteta 2 Mbit/s između lokacije „Vidova gora (o. Brač)“ i lokacije „Hum (o. Vis)“</t>
  </si>
  <si>
    <t>Jednokratna naknada za priključenje  telekomunikacijskog kapaciteta 2 Mbit/s između lokacije „Vidova gora (o. Brač)“ i lokacije „Hvar Navtex (o. Hvar)“</t>
  </si>
  <si>
    <t>Jednokratna naknada za priključenje telekomunikacijskog kapaciteta 2 Mbit/s između lokacije „Srđ“ i lokacije „Hum (o. Lastovo)“</t>
  </si>
  <si>
    <t>Jednokratna naknada za priključenje telekomunikacijskog kapaciteta 20 Mbit/s između lokacije „Sv. Jure“ i lokacije „Srđ“</t>
  </si>
  <si>
    <t>Jednokratna naknada za priključenje  telekomunikacijskog kapaciteta 20 Mbit/s između lokacije „Uljenje“ i lokacije „Srđ“</t>
  </si>
  <si>
    <t>Jednokratna naknada za priključenje telekomunikacijskog kapaciteta 20 Mbit/s između lokacije „O.R.P. Dubrovnik Radio“ i lokacije „Srđ“</t>
  </si>
  <si>
    <t>Jednokratna naknada za priključenje telekomunikacijskog kapaciteta 20 Mbit/s između lokacije „O.R.P. Rijeka Radio“ i lokacije „O.R.P. Split Radio“</t>
  </si>
  <si>
    <t>Jednokratna naknada za priključenje telekomunikacijskog kapaciteta 20 Mbit/s između lokacije „O.R.P. Rijeka Radio“ i lokacije „O.R.P. Split Radio“- Redudantna veza za vezu pod brojem 24.</t>
  </si>
  <si>
    <t xml:space="preserve">[3] Troškovi izrade tehničkog rješenja za uspostavu L3 prijenosne mreže
</t>
  </si>
  <si>
    <t>Odgovorna osoba Ponuditelja</t>
  </si>
  <si>
    <t>___________________________</t>
  </si>
  <si>
    <t>Troškovnik izradio: Ante Perišić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</si>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</sst>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/>
    <xf numFmtId="0" fontId="0" fillId="0" borderId="9" xfId="0" applyBorder="1" applyAlignment="1">
      <alignment horizontal="center" vertical="center"/>
    </xf>
    <xf numFmtId="2" fontId="0" fillId="0" borderId="9" xfId="0" applyNumberFormat="1" applyBorder="1"/>
    <xf numFmtId="2" fontId="0" fillId="0" borderId="10" xfId="0" applyNumberFormat="1" applyBorder="1"/>
    <xf numFmtId="164" fontId="0" fillId="0" borderId="11" xfId="0" applyNumberFormat="1" applyBorder="1" applyAlignment="1">
      <alignment horizontal="center" vertical="center"/>
    </xf>
    <xf numFmtId="2" fontId="0" fillId="0" borderId="12" xfId="0" applyNumberFormat="1" applyBorder="1"/>
    <xf numFmtId="164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/>
    <xf numFmtId="2" fontId="0" fillId="0" borderId="22" xfId="0" applyNumberFormat="1" applyBorder="1"/>
    <xf numFmtId="0" fontId="0" fillId="0" borderId="23" xfId="0" applyBorder="1" applyAlignment="1">
      <alignment horizontal="center" vertical="center"/>
    </xf>
    <xf numFmtId="2" fontId="0" fillId="0" borderId="23" xfId="0" applyNumberFormat="1" applyBorder="1"/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5" xfId="0" applyNumberFormat="1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164" fontId="0" fillId="0" borderId="34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164" fontId="0" fillId="0" borderId="37" xfId="0" applyNumberForma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38" xfId="0" applyNumberFormat="1" applyBorder="1"/>
    <xf numFmtId="2" fontId="0" fillId="0" borderId="40" xfId="0" applyNumberFormat="1" applyBorder="1"/>
    <xf numFmtId="0" fontId="0" fillId="0" borderId="41" xfId="0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2" fontId="0" fillId="0" borderId="7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29" xfId="0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right" vertical="center"/>
    </xf>
    <xf numFmtId="2" fontId="0" fillId="0" borderId="32" xfId="0" applyNumberFormat="1" applyBorder="1" applyAlignment="1">
      <alignment horizontal="right" vertical="center"/>
    </xf>
    <xf numFmtId="2" fontId="0" fillId="0" borderId="33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view="pageLayout" topLeftCell="A55" zoomScaleNormal="100" workbookViewId="0">
      <selection activeCell="E86" sqref="E86"/>
    </sheetView>
  </sheetViews>
  <sheetFormatPr defaultRowHeight="15" x14ac:dyDescent="0.25"/>
  <cols>
    <col min="2" max="2" width="35.28515625" customWidth="1"/>
    <col min="3" max="3" width="8.140625" customWidth="1"/>
    <col min="4" max="4" width="7.7109375" customWidth="1"/>
    <col min="5" max="5" width="15.42578125" customWidth="1"/>
    <col min="6" max="6" width="14" customWidth="1"/>
  </cols>
  <sheetData>
    <row r="1" spans="1:6" ht="15.75" thickBot="1" x14ac:dyDescent="0.3"/>
    <row r="2" spans="1:6" ht="35.1" customHeight="1" thickBot="1" x14ac:dyDescent="0.3">
      <c r="A2" s="48" t="s">
        <v>0</v>
      </c>
      <c r="B2" s="49"/>
      <c r="C2" s="49"/>
      <c r="D2" s="49"/>
      <c r="E2" s="49"/>
      <c r="F2" s="50"/>
    </row>
    <row r="3" spans="1:6" ht="30.75" thickBot="1" x14ac:dyDescent="0.3">
      <c r="A3" s="1" t="s">
        <v>1</v>
      </c>
      <c r="B3" s="41" t="s">
        <v>2</v>
      </c>
      <c r="C3" s="39" t="s">
        <v>3</v>
      </c>
      <c r="D3" s="12" t="s">
        <v>4</v>
      </c>
      <c r="E3" s="13" t="s">
        <v>6</v>
      </c>
      <c r="F3" s="2" t="s">
        <v>5</v>
      </c>
    </row>
    <row r="4" spans="1:6" ht="60" x14ac:dyDescent="0.25">
      <c r="A4" s="27">
        <v>1</v>
      </c>
      <c r="B4" s="40" t="s">
        <v>28</v>
      </c>
      <c r="C4" s="29" t="s">
        <v>7</v>
      </c>
      <c r="D4" s="6">
        <v>12</v>
      </c>
      <c r="E4" s="7"/>
      <c r="F4" s="8">
        <f>E4*12</f>
        <v>0</v>
      </c>
    </row>
    <row r="5" spans="1:6" ht="60" customHeight="1" x14ac:dyDescent="0.25">
      <c r="A5" s="28">
        <v>2</v>
      </c>
      <c r="B5" s="31" t="s">
        <v>29</v>
      </c>
      <c r="C5" s="30" t="s">
        <v>7</v>
      </c>
      <c r="D5" s="4">
        <v>12</v>
      </c>
      <c r="E5" s="5"/>
      <c r="F5" s="10">
        <f t="shared" ref="F5:F28" si="0">E5*12</f>
        <v>0</v>
      </c>
    </row>
    <row r="6" spans="1:6" ht="60" customHeight="1" x14ac:dyDescent="0.25">
      <c r="A6" s="28">
        <v>3</v>
      </c>
      <c r="B6" s="3" t="s">
        <v>30</v>
      </c>
      <c r="C6" s="30" t="s">
        <v>7</v>
      </c>
      <c r="D6" s="4">
        <v>12</v>
      </c>
      <c r="E6" s="5"/>
      <c r="F6" s="10">
        <f t="shared" si="0"/>
        <v>0</v>
      </c>
    </row>
    <row r="7" spans="1:6" ht="60" customHeight="1" x14ac:dyDescent="0.25">
      <c r="A7" s="28">
        <v>4</v>
      </c>
      <c r="B7" s="3" t="s">
        <v>31</v>
      </c>
      <c r="C7" s="30" t="s">
        <v>7</v>
      </c>
      <c r="D7" s="4">
        <v>12</v>
      </c>
      <c r="E7" s="5"/>
      <c r="F7" s="10">
        <f t="shared" si="0"/>
        <v>0</v>
      </c>
    </row>
    <row r="8" spans="1:6" ht="60" customHeight="1" x14ac:dyDescent="0.25">
      <c r="A8" s="28">
        <v>5</v>
      </c>
      <c r="B8" s="3" t="s">
        <v>32</v>
      </c>
      <c r="C8" s="30" t="s">
        <v>7</v>
      </c>
      <c r="D8" s="4">
        <v>12</v>
      </c>
      <c r="E8" s="5"/>
      <c r="F8" s="10">
        <f t="shared" si="0"/>
        <v>0</v>
      </c>
    </row>
    <row r="9" spans="1:6" ht="60" customHeight="1" x14ac:dyDescent="0.25">
      <c r="A9" s="28">
        <v>6</v>
      </c>
      <c r="B9" s="3" t="s">
        <v>33</v>
      </c>
      <c r="C9" s="30" t="s">
        <v>7</v>
      </c>
      <c r="D9" s="4">
        <v>12</v>
      </c>
      <c r="E9" s="5"/>
      <c r="F9" s="10">
        <f t="shared" si="0"/>
        <v>0</v>
      </c>
    </row>
    <row r="10" spans="1:6" ht="60" customHeight="1" x14ac:dyDescent="0.25">
      <c r="A10" s="28">
        <v>7</v>
      </c>
      <c r="B10" s="31" t="s">
        <v>34</v>
      </c>
      <c r="C10" s="30" t="s">
        <v>7</v>
      </c>
      <c r="D10" s="4">
        <v>12</v>
      </c>
      <c r="E10" s="5"/>
      <c r="F10" s="10">
        <f t="shared" si="0"/>
        <v>0</v>
      </c>
    </row>
    <row r="11" spans="1:6" ht="60" customHeight="1" x14ac:dyDescent="0.25">
      <c r="A11" s="28">
        <v>8</v>
      </c>
      <c r="B11" s="32" t="s">
        <v>35</v>
      </c>
      <c r="C11" s="30" t="s">
        <v>7</v>
      </c>
      <c r="D11" s="4">
        <v>12</v>
      </c>
      <c r="E11" s="5"/>
      <c r="F11" s="10">
        <f t="shared" si="0"/>
        <v>0</v>
      </c>
    </row>
    <row r="12" spans="1:6" ht="60" customHeight="1" x14ac:dyDescent="0.25">
      <c r="A12" s="28">
        <v>9</v>
      </c>
      <c r="B12" s="3" t="s">
        <v>36</v>
      </c>
      <c r="C12" s="30" t="s">
        <v>7</v>
      </c>
      <c r="D12" s="4">
        <v>12</v>
      </c>
      <c r="E12" s="5"/>
      <c r="F12" s="10">
        <f t="shared" si="0"/>
        <v>0</v>
      </c>
    </row>
    <row r="13" spans="1:6" ht="60" customHeight="1" x14ac:dyDescent="0.25">
      <c r="A13" s="28">
        <v>10</v>
      </c>
      <c r="B13" s="31" t="s">
        <v>37</v>
      </c>
      <c r="C13" s="30" t="s">
        <v>7</v>
      </c>
      <c r="D13" s="4">
        <v>12</v>
      </c>
      <c r="E13" s="5"/>
      <c r="F13" s="10">
        <f t="shared" si="0"/>
        <v>0</v>
      </c>
    </row>
    <row r="14" spans="1:6" ht="60" customHeight="1" x14ac:dyDescent="0.25">
      <c r="A14" s="28">
        <v>11</v>
      </c>
      <c r="B14" s="31" t="s">
        <v>38</v>
      </c>
      <c r="C14" s="30" t="s">
        <v>7</v>
      </c>
      <c r="D14" s="4">
        <v>12</v>
      </c>
      <c r="E14" s="5"/>
      <c r="F14" s="10">
        <f t="shared" si="0"/>
        <v>0</v>
      </c>
    </row>
    <row r="15" spans="1:6" ht="60" customHeight="1" x14ac:dyDescent="0.25">
      <c r="A15" s="28">
        <v>12</v>
      </c>
      <c r="B15" s="31" t="s">
        <v>39</v>
      </c>
      <c r="C15" s="30" t="s">
        <v>7</v>
      </c>
      <c r="D15" s="4">
        <v>12</v>
      </c>
      <c r="E15" s="5"/>
      <c r="F15" s="10">
        <f t="shared" si="0"/>
        <v>0</v>
      </c>
    </row>
    <row r="16" spans="1:6" ht="60" customHeight="1" x14ac:dyDescent="0.25">
      <c r="A16" s="28">
        <v>13</v>
      </c>
      <c r="B16" s="31" t="s">
        <v>40</v>
      </c>
      <c r="C16" s="30" t="s">
        <v>7</v>
      </c>
      <c r="D16" s="4">
        <v>12</v>
      </c>
      <c r="E16" s="5"/>
      <c r="F16" s="10">
        <f t="shared" si="0"/>
        <v>0</v>
      </c>
    </row>
    <row r="17" spans="1:6" ht="60" customHeight="1" x14ac:dyDescent="0.25">
      <c r="A17" s="28">
        <v>14</v>
      </c>
      <c r="B17" s="31" t="s">
        <v>41</v>
      </c>
      <c r="C17" s="30" t="s">
        <v>7</v>
      </c>
      <c r="D17" s="4">
        <v>12</v>
      </c>
      <c r="E17" s="5"/>
      <c r="F17" s="10">
        <f t="shared" si="0"/>
        <v>0</v>
      </c>
    </row>
    <row r="18" spans="1:6" ht="60" customHeight="1" x14ac:dyDescent="0.25">
      <c r="A18" s="28">
        <v>15</v>
      </c>
      <c r="B18" s="31" t="s">
        <v>42</v>
      </c>
      <c r="C18" s="30" t="s">
        <v>7</v>
      </c>
      <c r="D18" s="4">
        <v>12</v>
      </c>
      <c r="E18" s="5"/>
      <c r="F18" s="10">
        <f t="shared" si="0"/>
        <v>0</v>
      </c>
    </row>
    <row r="19" spans="1:6" ht="60" customHeight="1" x14ac:dyDescent="0.25">
      <c r="A19" s="28">
        <v>16</v>
      </c>
      <c r="B19" s="31" t="s">
        <v>43</v>
      </c>
      <c r="C19" s="30" t="s">
        <v>7</v>
      </c>
      <c r="D19" s="4">
        <v>12</v>
      </c>
      <c r="E19" s="5"/>
      <c r="F19" s="10">
        <f t="shared" si="0"/>
        <v>0</v>
      </c>
    </row>
    <row r="20" spans="1:6" ht="60" customHeight="1" x14ac:dyDescent="0.25">
      <c r="A20" s="28">
        <v>17</v>
      </c>
      <c r="B20" s="31" t="s">
        <v>44</v>
      </c>
      <c r="C20" s="30" t="s">
        <v>7</v>
      </c>
      <c r="D20" s="4">
        <v>12</v>
      </c>
      <c r="E20" s="5"/>
      <c r="F20" s="10">
        <f t="shared" si="0"/>
        <v>0</v>
      </c>
    </row>
    <row r="21" spans="1:6" ht="60" customHeight="1" x14ac:dyDescent="0.25">
      <c r="A21" s="28">
        <v>18</v>
      </c>
      <c r="B21" s="31" t="s">
        <v>45</v>
      </c>
      <c r="C21" s="30" t="s">
        <v>7</v>
      </c>
      <c r="D21" s="4">
        <v>12</v>
      </c>
      <c r="E21" s="5"/>
      <c r="F21" s="10">
        <f t="shared" si="0"/>
        <v>0</v>
      </c>
    </row>
    <row r="22" spans="1:6" ht="60" customHeight="1" x14ac:dyDescent="0.25">
      <c r="A22" s="28">
        <v>19</v>
      </c>
      <c r="B22" s="31" t="s">
        <v>46</v>
      </c>
      <c r="C22" s="30" t="s">
        <v>7</v>
      </c>
      <c r="D22" s="4">
        <v>12</v>
      </c>
      <c r="E22" s="5"/>
      <c r="F22" s="10">
        <f t="shared" si="0"/>
        <v>0</v>
      </c>
    </row>
    <row r="23" spans="1:6" ht="60" customHeight="1" x14ac:dyDescent="0.25">
      <c r="A23" s="28">
        <v>20</v>
      </c>
      <c r="B23" s="31" t="s">
        <v>47</v>
      </c>
      <c r="C23" s="30" t="s">
        <v>7</v>
      </c>
      <c r="D23" s="4">
        <v>12</v>
      </c>
      <c r="E23" s="5"/>
      <c r="F23" s="10">
        <f t="shared" si="0"/>
        <v>0</v>
      </c>
    </row>
    <row r="24" spans="1:6" ht="60" customHeight="1" x14ac:dyDescent="0.25">
      <c r="A24" s="28">
        <v>21</v>
      </c>
      <c r="B24" s="31" t="s">
        <v>48</v>
      </c>
      <c r="C24" s="30" t="s">
        <v>7</v>
      </c>
      <c r="D24" s="4">
        <v>12</v>
      </c>
      <c r="E24" s="5"/>
      <c r="F24" s="10">
        <f t="shared" si="0"/>
        <v>0</v>
      </c>
    </row>
    <row r="25" spans="1:6" ht="60" customHeight="1" x14ac:dyDescent="0.25">
      <c r="A25" s="28">
        <v>22</v>
      </c>
      <c r="B25" s="31" t="s">
        <v>49</v>
      </c>
      <c r="C25" s="30" t="s">
        <v>7</v>
      </c>
      <c r="D25" s="4">
        <v>12</v>
      </c>
      <c r="E25" s="5"/>
      <c r="F25" s="10">
        <f t="shared" si="0"/>
        <v>0</v>
      </c>
    </row>
    <row r="26" spans="1:6" ht="60" customHeight="1" x14ac:dyDescent="0.25">
      <c r="A26" s="28">
        <v>23</v>
      </c>
      <c r="B26" s="31" t="s">
        <v>50</v>
      </c>
      <c r="C26" s="30" t="s">
        <v>7</v>
      </c>
      <c r="D26" s="4">
        <v>12</v>
      </c>
      <c r="E26" s="5"/>
      <c r="F26" s="10">
        <f t="shared" si="0"/>
        <v>0</v>
      </c>
    </row>
    <row r="27" spans="1:6" ht="60" customHeight="1" x14ac:dyDescent="0.25">
      <c r="A27" s="28">
        <v>24</v>
      </c>
      <c r="B27" s="31" t="s">
        <v>51</v>
      </c>
      <c r="C27" s="30" t="s">
        <v>7</v>
      </c>
      <c r="D27" s="4">
        <v>12</v>
      </c>
      <c r="E27" s="5"/>
      <c r="F27" s="10">
        <f t="shared" si="0"/>
        <v>0</v>
      </c>
    </row>
    <row r="28" spans="1:6" ht="60" customHeight="1" thickBot="1" x14ac:dyDescent="0.3">
      <c r="A28" s="33">
        <v>25</v>
      </c>
      <c r="B28" s="34" t="s">
        <v>52</v>
      </c>
      <c r="C28" s="35" t="s">
        <v>7</v>
      </c>
      <c r="D28" s="36">
        <v>12</v>
      </c>
      <c r="E28" s="37"/>
      <c r="F28" s="38">
        <f t="shared" si="0"/>
        <v>0</v>
      </c>
    </row>
    <row r="29" spans="1:6" ht="24.75" customHeight="1" thickBot="1" x14ac:dyDescent="0.3">
      <c r="A29" s="51" t="s">
        <v>8</v>
      </c>
      <c r="B29" s="52"/>
      <c r="C29" s="53">
        <f>SUM(F4:F28)</f>
        <v>0</v>
      </c>
      <c r="D29" s="54"/>
      <c r="E29" s="54"/>
      <c r="F29" s="55"/>
    </row>
    <row r="31" spans="1:6" ht="15.75" thickBot="1" x14ac:dyDescent="0.3"/>
    <row r="32" spans="1:6" ht="35.1" customHeight="1" thickBot="1" x14ac:dyDescent="0.3">
      <c r="A32" s="56" t="s">
        <v>9</v>
      </c>
      <c r="B32" s="57"/>
      <c r="C32" s="57"/>
      <c r="D32" s="57"/>
      <c r="E32" s="57"/>
      <c r="F32" s="58"/>
    </row>
    <row r="33" spans="1:6" ht="30.75" thickBot="1" x14ac:dyDescent="0.3">
      <c r="A33" s="42" t="s">
        <v>1</v>
      </c>
      <c r="B33" s="43" t="s">
        <v>2</v>
      </c>
      <c r="C33" s="44" t="s">
        <v>3</v>
      </c>
      <c r="D33" s="45" t="s">
        <v>4</v>
      </c>
      <c r="E33" s="44" t="s">
        <v>6</v>
      </c>
      <c r="F33" s="46" t="s">
        <v>5</v>
      </c>
    </row>
    <row r="34" spans="1:6" ht="60.75" thickTop="1" x14ac:dyDescent="0.25">
      <c r="A34" s="19">
        <v>1</v>
      </c>
      <c r="B34" s="40" t="s">
        <v>53</v>
      </c>
      <c r="C34" s="20" t="s">
        <v>11</v>
      </c>
      <c r="D34" s="20">
        <v>1</v>
      </c>
      <c r="E34" s="21"/>
      <c r="F34" s="15">
        <f>E34</f>
        <v>0</v>
      </c>
    </row>
    <row r="35" spans="1:6" ht="60" x14ac:dyDescent="0.25">
      <c r="A35" s="9">
        <v>2</v>
      </c>
      <c r="B35" s="31" t="s">
        <v>54</v>
      </c>
      <c r="C35" s="4" t="s">
        <v>11</v>
      </c>
      <c r="D35" s="4">
        <v>1</v>
      </c>
      <c r="E35" s="5"/>
      <c r="F35" s="10">
        <f>E35</f>
        <v>0</v>
      </c>
    </row>
    <row r="36" spans="1:6" ht="60" x14ac:dyDescent="0.25">
      <c r="A36" s="9">
        <v>3</v>
      </c>
      <c r="B36" s="3" t="s">
        <v>55</v>
      </c>
      <c r="C36" s="4" t="s">
        <v>11</v>
      </c>
      <c r="D36" s="4">
        <v>1</v>
      </c>
      <c r="E36" s="5"/>
      <c r="F36" s="10">
        <f t="shared" ref="F36:F58" si="1">E36</f>
        <v>0</v>
      </c>
    </row>
    <row r="37" spans="1:6" ht="60" x14ac:dyDescent="0.25">
      <c r="A37" s="9">
        <v>4</v>
      </c>
      <c r="B37" s="3" t="s">
        <v>56</v>
      </c>
      <c r="C37" s="4" t="s">
        <v>11</v>
      </c>
      <c r="D37" s="4">
        <v>1</v>
      </c>
      <c r="E37" s="5"/>
      <c r="F37" s="10">
        <f t="shared" si="1"/>
        <v>0</v>
      </c>
    </row>
    <row r="38" spans="1:6" ht="60" x14ac:dyDescent="0.25">
      <c r="A38" s="9">
        <v>5</v>
      </c>
      <c r="B38" s="3" t="s">
        <v>57</v>
      </c>
      <c r="C38" s="4" t="s">
        <v>11</v>
      </c>
      <c r="D38" s="4">
        <v>1</v>
      </c>
      <c r="E38" s="5"/>
      <c r="F38" s="10">
        <f t="shared" si="1"/>
        <v>0</v>
      </c>
    </row>
    <row r="39" spans="1:6" ht="60" x14ac:dyDescent="0.25">
      <c r="A39" s="9">
        <v>6</v>
      </c>
      <c r="B39" s="3" t="s">
        <v>58</v>
      </c>
      <c r="C39" s="4" t="s">
        <v>11</v>
      </c>
      <c r="D39" s="4">
        <v>1</v>
      </c>
      <c r="E39" s="5"/>
      <c r="F39" s="10">
        <f t="shared" si="1"/>
        <v>0</v>
      </c>
    </row>
    <row r="40" spans="1:6" ht="60" x14ac:dyDescent="0.25">
      <c r="A40" s="9">
        <v>7</v>
      </c>
      <c r="B40" s="31" t="s">
        <v>34</v>
      </c>
      <c r="C40" s="4" t="s">
        <v>11</v>
      </c>
      <c r="D40" s="4">
        <v>1</v>
      </c>
      <c r="E40" s="5"/>
      <c r="F40" s="10">
        <f t="shared" si="1"/>
        <v>0</v>
      </c>
    </row>
    <row r="41" spans="1:6" ht="75" x14ac:dyDescent="0.25">
      <c r="A41" s="9">
        <v>8</v>
      </c>
      <c r="B41" s="32" t="s">
        <v>35</v>
      </c>
      <c r="C41" s="4" t="s">
        <v>11</v>
      </c>
      <c r="D41" s="4">
        <v>1</v>
      </c>
      <c r="E41" s="5"/>
      <c r="F41" s="10">
        <f t="shared" si="1"/>
        <v>0</v>
      </c>
    </row>
    <row r="42" spans="1:6" ht="60" x14ac:dyDescent="0.25">
      <c r="A42" s="9">
        <v>9</v>
      </c>
      <c r="B42" s="3" t="s">
        <v>59</v>
      </c>
      <c r="C42" s="4" t="s">
        <v>11</v>
      </c>
      <c r="D42" s="4">
        <v>1</v>
      </c>
      <c r="E42" s="5"/>
      <c r="F42" s="10">
        <f t="shared" si="1"/>
        <v>0</v>
      </c>
    </row>
    <row r="43" spans="1:6" ht="60" x14ac:dyDescent="0.25">
      <c r="A43" s="9">
        <v>10</v>
      </c>
      <c r="B43" s="31" t="s">
        <v>60</v>
      </c>
      <c r="C43" s="4" t="s">
        <v>11</v>
      </c>
      <c r="D43" s="4">
        <v>1</v>
      </c>
      <c r="E43" s="5"/>
      <c r="F43" s="10">
        <f t="shared" si="1"/>
        <v>0</v>
      </c>
    </row>
    <row r="44" spans="1:6" ht="60" x14ac:dyDescent="0.25">
      <c r="A44" s="9">
        <v>11</v>
      </c>
      <c r="B44" s="31" t="s">
        <v>61</v>
      </c>
      <c r="C44" s="4" t="s">
        <v>11</v>
      </c>
      <c r="D44" s="4">
        <v>1</v>
      </c>
      <c r="E44" s="5"/>
      <c r="F44" s="10">
        <f t="shared" si="1"/>
        <v>0</v>
      </c>
    </row>
    <row r="45" spans="1:6" ht="75" x14ac:dyDescent="0.25">
      <c r="A45" s="9">
        <v>12</v>
      </c>
      <c r="B45" s="31" t="s">
        <v>62</v>
      </c>
      <c r="C45" s="4" t="s">
        <v>11</v>
      </c>
      <c r="D45" s="4">
        <v>1</v>
      </c>
      <c r="E45" s="5"/>
      <c r="F45" s="10">
        <f t="shared" si="1"/>
        <v>0</v>
      </c>
    </row>
    <row r="46" spans="1:6" ht="60" x14ac:dyDescent="0.25">
      <c r="A46" s="9">
        <v>13</v>
      </c>
      <c r="B46" s="31" t="s">
        <v>63</v>
      </c>
      <c r="C46" s="4" t="s">
        <v>11</v>
      </c>
      <c r="D46" s="4">
        <v>1</v>
      </c>
      <c r="E46" s="5"/>
      <c r="F46" s="10">
        <f t="shared" si="1"/>
        <v>0</v>
      </c>
    </row>
    <row r="47" spans="1:6" ht="60" x14ac:dyDescent="0.25">
      <c r="A47" s="9">
        <v>14</v>
      </c>
      <c r="B47" s="31" t="s">
        <v>64</v>
      </c>
      <c r="C47" s="4" t="s">
        <v>11</v>
      </c>
      <c r="D47" s="4">
        <v>1</v>
      </c>
      <c r="E47" s="5"/>
      <c r="F47" s="10">
        <f t="shared" si="1"/>
        <v>0</v>
      </c>
    </row>
    <row r="48" spans="1:6" ht="60" x14ac:dyDescent="0.25">
      <c r="A48" s="9">
        <v>15</v>
      </c>
      <c r="B48" s="31" t="s">
        <v>65</v>
      </c>
      <c r="C48" s="4" t="s">
        <v>11</v>
      </c>
      <c r="D48" s="4">
        <v>1</v>
      </c>
      <c r="E48" s="5"/>
      <c r="F48" s="10">
        <f t="shared" si="1"/>
        <v>0</v>
      </c>
    </row>
    <row r="49" spans="1:6" ht="75" x14ac:dyDescent="0.25">
      <c r="A49" s="9">
        <v>16</v>
      </c>
      <c r="B49" s="31" t="s">
        <v>66</v>
      </c>
      <c r="C49" s="4" t="s">
        <v>11</v>
      </c>
      <c r="D49" s="4">
        <v>1</v>
      </c>
      <c r="E49" s="5"/>
      <c r="F49" s="10">
        <f t="shared" si="1"/>
        <v>0</v>
      </c>
    </row>
    <row r="50" spans="1:6" ht="75" x14ac:dyDescent="0.25">
      <c r="A50" s="9">
        <v>17</v>
      </c>
      <c r="B50" s="31" t="s">
        <v>67</v>
      </c>
      <c r="C50" s="4" t="s">
        <v>11</v>
      </c>
      <c r="D50" s="4">
        <v>1</v>
      </c>
      <c r="E50" s="5"/>
      <c r="F50" s="10">
        <f t="shared" si="1"/>
        <v>0</v>
      </c>
    </row>
    <row r="51" spans="1:6" ht="60" x14ac:dyDescent="0.25">
      <c r="A51" s="9">
        <v>18</v>
      </c>
      <c r="B51" s="31" t="s">
        <v>68</v>
      </c>
      <c r="C51" s="4" t="s">
        <v>11</v>
      </c>
      <c r="D51" s="4">
        <v>1</v>
      </c>
      <c r="E51" s="5"/>
      <c r="F51" s="10">
        <f t="shared" si="1"/>
        <v>0</v>
      </c>
    </row>
    <row r="52" spans="1:6" ht="75" x14ac:dyDescent="0.25">
      <c r="A52" s="9">
        <v>19</v>
      </c>
      <c r="B52" s="31" t="s">
        <v>69</v>
      </c>
      <c r="C52" s="4" t="s">
        <v>11</v>
      </c>
      <c r="D52" s="4">
        <v>1</v>
      </c>
      <c r="E52" s="5"/>
      <c r="F52" s="10">
        <f t="shared" si="1"/>
        <v>0</v>
      </c>
    </row>
    <row r="53" spans="1:6" ht="60" x14ac:dyDescent="0.25">
      <c r="A53" s="9">
        <v>20</v>
      </c>
      <c r="B53" s="31" t="s">
        <v>70</v>
      </c>
      <c r="C53" s="4" t="s">
        <v>11</v>
      </c>
      <c r="D53" s="4">
        <v>1</v>
      </c>
      <c r="E53" s="5"/>
      <c r="F53" s="10">
        <f t="shared" si="1"/>
        <v>0</v>
      </c>
    </row>
    <row r="54" spans="1:6" ht="60" x14ac:dyDescent="0.25">
      <c r="A54" s="9">
        <v>21</v>
      </c>
      <c r="B54" s="31" t="s">
        <v>71</v>
      </c>
      <c r="C54" s="4" t="s">
        <v>11</v>
      </c>
      <c r="D54" s="4">
        <v>1</v>
      </c>
      <c r="E54" s="5"/>
      <c r="F54" s="10">
        <f t="shared" si="1"/>
        <v>0</v>
      </c>
    </row>
    <row r="55" spans="1:6" ht="60" x14ac:dyDescent="0.25">
      <c r="A55" s="9">
        <v>22</v>
      </c>
      <c r="B55" s="31" t="s">
        <v>72</v>
      </c>
      <c r="C55" s="4" t="s">
        <v>11</v>
      </c>
      <c r="D55" s="4">
        <v>1</v>
      </c>
      <c r="E55" s="5"/>
      <c r="F55" s="10">
        <f t="shared" si="1"/>
        <v>0</v>
      </c>
    </row>
    <row r="56" spans="1:6" ht="60" x14ac:dyDescent="0.25">
      <c r="A56" s="9">
        <v>23</v>
      </c>
      <c r="B56" s="31" t="s">
        <v>73</v>
      </c>
      <c r="C56" s="4" t="s">
        <v>11</v>
      </c>
      <c r="D56" s="4">
        <v>1</v>
      </c>
      <c r="E56" s="5"/>
      <c r="F56" s="10">
        <f t="shared" si="1"/>
        <v>0</v>
      </c>
    </row>
    <row r="57" spans="1:6" ht="60" x14ac:dyDescent="0.25">
      <c r="A57" s="9">
        <v>24</v>
      </c>
      <c r="B57" s="31" t="s">
        <v>74</v>
      </c>
      <c r="C57" s="4" t="s">
        <v>11</v>
      </c>
      <c r="D57" s="4">
        <v>1</v>
      </c>
      <c r="E57" s="5"/>
      <c r="F57" s="10">
        <f t="shared" si="1"/>
        <v>0</v>
      </c>
    </row>
    <row r="58" spans="1:6" ht="90.75" thickBot="1" x14ac:dyDescent="0.3">
      <c r="A58" s="11">
        <v>25</v>
      </c>
      <c r="B58" s="34" t="s">
        <v>75</v>
      </c>
      <c r="C58" s="14" t="s">
        <v>11</v>
      </c>
      <c r="D58" s="17">
        <v>1</v>
      </c>
      <c r="E58" s="18"/>
      <c r="F58" s="16">
        <f t="shared" si="1"/>
        <v>0</v>
      </c>
    </row>
    <row r="59" spans="1:6" ht="15.75" thickBot="1" x14ac:dyDescent="0.3">
      <c r="A59" s="51" t="s">
        <v>10</v>
      </c>
      <c r="B59" s="52"/>
      <c r="C59" s="59">
        <f>SUM(F34:F58)</f>
        <v>0</v>
      </c>
      <c r="D59" s="54"/>
      <c r="E59" s="54"/>
      <c r="F59" s="55"/>
    </row>
    <row r="61" spans="1:6" ht="15.75" thickBot="1" x14ac:dyDescent="0.3"/>
    <row r="62" spans="1:6" ht="45" customHeight="1" x14ac:dyDescent="0.25">
      <c r="A62" s="60" t="s">
        <v>23</v>
      </c>
      <c r="B62" s="61"/>
      <c r="C62" s="62">
        <f>C29</f>
        <v>0</v>
      </c>
      <c r="D62" s="62"/>
      <c r="E62" s="62"/>
      <c r="F62" s="63"/>
    </row>
    <row r="63" spans="1:6" ht="45" customHeight="1" x14ac:dyDescent="0.25">
      <c r="A63" s="64" t="s">
        <v>24</v>
      </c>
      <c r="B63" s="65"/>
      <c r="C63" s="68">
        <f>C62*0.25</f>
        <v>0</v>
      </c>
      <c r="D63" s="68"/>
      <c r="E63" s="68"/>
      <c r="F63" s="69"/>
    </row>
    <row r="64" spans="1:6" ht="45" customHeight="1" thickBot="1" x14ac:dyDescent="0.3">
      <c r="A64" s="66" t="s">
        <v>25</v>
      </c>
      <c r="B64" s="67"/>
      <c r="C64" s="70">
        <f>C62+C63</f>
        <v>0</v>
      </c>
      <c r="D64" s="70"/>
      <c r="E64" s="70"/>
      <c r="F64" s="71"/>
    </row>
    <row r="66" spans="1:6" ht="15.75" thickBot="1" x14ac:dyDescent="0.3"/>
    <row r="67" spans="1:6" ht="45" customHeight="1" x14ac:dyDescent="0.25">
      <c r="A67" s="60" t="s">
        <v>26</v>
      </c>
      <c r="B67" s="61"/>
      <c r="C67" s="62">
        <f>C59</f>
        <v>0</v>
      </c>
      <c r="D67" s="62"/>
      <c r="E67" s="62"/>
      <c r="F67" s="63"/>
    </row>
    <row r="68" spans="1:6" ht="45" customHeight="1" x14ac:dyDescent="0.25">
      <c r="A68" s="64" t="s">
        <v>24</v>
      </c>
      <c r="B68" s="65"/>
      <c r="C68" s="68">
        <f>C67*0.25</f>
        <v>0</v>
      </c>
      <c r="D68" s="68"/>
      <c r="E68" s="68"/>
      <c r="F68" s="69"/>
    </row>
    <row r="69" spans="1:6" ht="45" customHeight="1" thickBot="1" x14ac:dyDescent="0.3">
      <c r="A69" s="66" t="s">
        <v>25</v>
      </c>
      <c r="B69" s="67"/>
      <c r="C69" s="70">
        <f>C67+C68</f>
        <v>0</v>
      </c>
      <c r="D69" s="70"/>
      <c r="E69" s="70"/>
      <c r="F69" s="71"/>
    </row>
    <row r="71" spans="1:6" ht="15.75" thickBot="1" x14ac:dyDescent="0.3"/>
    <row r="72" spans="1:6" ht="45" customHeight="1" x14ac:dyDescent="0.25">
      <c r="A72" s="60" t="s">
        <v>14</v>
      </c>
      <c r="B72" s="61"/>
      <c r="C72" s="62">
        <f>C62+C67</f>
        <v>0</v>
      </c>
      <c r="D72" s="62"/>
      <c r="E72" s="62"/>
      <c r="F72" s="63"/>
    </row>
    <row r="73" spans="1:6" ht="45" customHeight="1" x14ac:dyDescent="0.25">
      <c r="A73" s="72" t="s">
        <v>12</v>
      </c>
      <c r="B73" s="65"/>
      <c r="C73" s="68">
        <f>C63+C68</f>
        <v>0</v>
      </c>
      <c r="D73" s="68"/>
      <c r="E73" s="68"/>
      <c r="F73" s="69"/>
    </row>
    <row r="74" spans="1:6" ht="45" customHeight="1" thickBot="1" x14ac:dyDescent="0.3">
      <c r="A74" s="66" t="s">
        <v>13</v>
      </c>
      <c r="B74" s="67"/>
      <c r="C74" s="70">
        <f>C72+C73</f>
        <v>0</v>
      </c>
      <c r="D74" s="70"/>
      <c r="E74" s="70"/>
      <c r="F74" s="71"/>
    </row>
    <row r="76" spans="1:6" ht="23.25" customHeight="1" thickBot="1" x14ac:dyDescent="0.3"/>
    <row r="77" spans="1:6" ht="39.75" customHeight="1" thickBot="1" x14ac:dyDescent="0.3">
      <c r="A77" s="48" t="s">
        <v>76</v>
      </c>
      <c r="B77" s="49"/>
      <c r="C77" s="49"/>
      <c r="D77" s="49"/>
      <c r="E77" s="49"/>
      <c r="F77" s="50"/>
    </row>
    <row r="78" spans="1:6" ht="30.75" thickBot="1" x14ac:dyDescent="0.3">
      <c r="A78" s="22" t="s">
        <v>1</v>
      </c>
      <c r="B78" s="23" t="s">
        <v>2</v>
      </c>
      <c r="C78" s="24" t="s">
        <v>3</v>
      </c>
      <c r="D78" s="23" t="s">
        <v>4</v>
      </c>
      <c r="E78" s="24" t="s">
        <v>6</v>
      </c>
      <c r="F78" s="25" t="s">
        <v>5</v>
      </c>
    </row>
    <row r="79" spans="1:6" ht="30" customHeight="1" thickTop="1" x14ac:dyDescent="0.25">
      <c r="A79" s="19">
        <v>1</v>
      </c>
      <c r="B79" s="26" t="s">
        <v>15</v>
      </c>
      <c r="C79" s="20" t="s">
        <v>11</v>
      </c>
      <c r="D79" s="20">
        <v>1</v>
      </c>
      <c r="E79" s="21"/>
      <c r="F79" s="15">
        <f>E79</f>
        <v>0</v>
      </c>
    </row>
    <row r="80" spans="1:6" ht="60" x14ac:dyDescent="0.25">
      <c r="A80" s="9">
        <v>2</v>
      </c>
      <c r="B80" s="3" t="s">
        <v>16</v>
      </c>
      <c r="C80" s="4" t="s">
        <v>80</v>
      </c>
      <c r="D80" s="4">
        <v>1</v>
      </c>
      <c r="E80" s="5"/>
      <c r="F80" s="15">
        <f t="shared" ref="F80:F82" si="2">E80</f>
        <v>0</v>
      </c>
    </row>
    <row r="81" spans="1:6" ht="30" customHeight="1" x14ac:dyDescent="0.25">
      <c r="A81" s="9">
        <v>3</v>
      </c>
      <c r="B81" s="3" t="s">
        <v>17</v>
      </c>
      <c r="C81" s="4" t="s">
        <v>80</v>
      </c>
      <c r="D81" s="4">
        <v>1</v>
      </c>
      <c r="E81" s="5"/>
      <c r="F81" s="15">
        <f t="shared" si="2"/>
        <v>0</v>
      </c>
    </row>
    <row r="82" spans="1:6" ht="30" customHeight="1" x14ac:dyDescent="0.25">
      <c r="A82" s="9">
        <v>4</v>
      </c>
      <c r="B82" s="3" t="s">
        <v>18</v>
      </c>
      <c r="C82" s="4" t="s">
        <v>80</v>
      </c>
      <c r="D82" s="4">
        <v>1</v>
      </c>
      <c r="E82" s="5"/>
      <c r="F82" s="15">
        <f t="shared" si="2"/>
        <v>0</v>
      </c>
    </row>
    <row r="83" spans="1:6" ht="35.1" customHeight="1" x14ac:dyDescent="0.25">
      <c r="A83" s="79" t="s">
        <v>19</v>
      </c>
      <c r="B83" s="80"/>
      <c r="C83" s="81">
        <f>SUM(F79:F82)</f>
        <v>0</v>
      </c>
      <c r="D83" s="82"/>
      <c r="E83" s="82"/>
      <c r="F83" s="83"/>
    </row>
    <row r="84" spans="1:6" ht="35.1" customHeight="1" x14ac:dyDescent="0.25">
      <c r="A84" s="79" t="s">
        <v>20</v>
      </c>
      <c r="B84" s="80"/>
      <c r="C84" s="81">
        <f>C83*0.25</f>
        <v>0</v>
      </c>
      <c r="D84" s="82"/>
      <c r="E84" s="82"/>
      <c r="F84" s="83"/>
    </row>
    <row r="85" spans="1:6" ht="35.1" customHeight="1" x14ac:dyDescent="0.25">
      <c r="A85" s="79" t="s">
        <v>27</v>
      </c>
      <c r="B85" s="80"/>
      <c r="C85" s="81">
        <f>SUM(C83,C84)</f>
        <v>0</v>
      </c>
      <c r="D85" s="82"/>
      <c r="E85" s="82"/>
      <c r="F85" s="83"/>
    </row>
    <row r="87" spans="1:6" ht="15.75" thickBot="1" x14ac:dyDescent="0.3"/>
    <row r="88" spans="1:6" ht="35.1" customHeight="1" x14ac:dyDescent="0.25">
      <c r="A88" s="60" t="s">
        <v>22</v>
      </c>
      <c r="B88" s="84"/>
      <c r="C88" s="85">
        <f>SUM(C72,C83)</f>
        <v>0</v>
      </c>
      <c r="D88" s="86"/>
      <c r="E88" s="86"/>
      <c r="F88" s="87"/>
    </row>
    <row r="89" spans="1:6" ht="35.1" customHeight="1" x14ac:dyDescent="0.25">
      <c r="A89" s="88" t="s">
        <v>20</v>
      </c>
      <c r="B89" s="65"/>
      <c r="C89" s="74">
        <f>C88*0.25</f>
        <v>0</v>
      </c>
      <c r="D89" s="74"/>
      <c r="E89" s="74"/>
      <c r="F89" s="75"/>
    </row>
    <row r="90" spans="1:6" ht="35.1" customHeight="1" thickBot="1" x14ac:dyDescent="0.3">
      <c r="A90" s="73" t="s">
        <v>21</v>
      </c>
      <c r="B90" s="67"/>
      <c r="C90" s="76">
        <f>SUM(C88,C89)</f>
        <v>0</v>
      </c>
      <c r="D90" s="77"/>
      <c r="E90" s="77"/>
      <c r="F90" s="78"/>
    </row>
    <row r="93" spans="1:6" x14ac:dyDescent="0.25">
      <c r="C93" t="s">
        <v>78</v>
      </c>
    </row>
    <row r="94" spans="1:6" x14ac:dyDescent="0.25">
      <c r="C94" t="s">
        <v>77</v>
      </c>
    </row>
    <row r="97" spans="1:1" x14ac:dyDescent="0.25">
      <c r="A97" s="47" t="s">
        <v>79</v>
      </c>
    </row>
  </sheetData>
  <mergeCells count="37">
    <mergeCell ref="A90:B90"/>
    <mergeCell ref="C89:F89"/>
    <mergeCell ref="C90:F90"/>
    <mergeCell ref="A77:F77"/>
    <mergeCell ref="A83:B83"/>
    <mergeCell ref="C83:F83"/>
    <mergeCell ref="A84:B84"/>
    <mergeCell ref="C84:F84"/>
    <mergeCell ref="A85:B85"/>
    <mergeCell ref="C85:F85"/>
    <mergeCell ref="A88:B88"/>
    <mergeCell ref="C88:F88"/>
    <mergeCell ref="A89:B89"/>
    <mergeCell ref="A72:B72"/>
    <mergeCell ref="C72:F72"/>
    <mergeCell ref="A73:B73"/>
    <mergeCell ref="C73:F73"/>
    <mergeCell ref="A74:B74"/>
    <mergeCell ref="C74:F74"/>
    <mergeCell ref="A67:B67"/>
    <mergeCell ref="C67:F67"/>
    <mergeCell ref="A68:B68"/>
    <mergeCell ref="C68:F68"/>
    <mergeCell ref="A69:B69"/>
    <mergeCell ref="C69:F69"/>
    <mergeCell ref="A62:B62"/>
    <mergeCell ref="C62:F62"/>
    <mergeCell ref="A63:B63"/>
    <mergeCell ref="A64:B64"/>
    <mergeCell ref="C63:F63"/>
    <mergeCell ref="C64:F64"/>
    <mergeCell ref="A2:F2"/>
    <mergeCell ref="A29:B29"/>
    <mergeCell ref="C29:F29"/>
    <mergeCell ref="A32:F32"/>
    <mergeCell ref="A59:B59"/>
    <mergeCell ref="C59:F59"/>
  </mergeCells>
  <pageMargins left="0.54166666666666663" right="0.51041666666666663" top="0.85416666666666663" bottom="0.60416666666666663" header="0.3" footer="0.3"/>
  <pageSetup paperSize="9" orientation="portrait" r:id="rId1"/>
  <headerFooter>
    <oddHeader>&amp;L&amp;"-,Podebljano"PLOVPUT d.o.o.
Obala Lazareta 1, Split&amp;C&amp;"-,Podebljano"TROŠKOVNIK MREŽNOG POVEZIVANJA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Perišić</dc:creator>
  <cp:lastModifiedBy>Ante Perišić</cp:lastModifiedBy>
  <cp:lastPrinted>2018-10-24T06:30:04Z</cp:lastPrinted>
  <dcterms:created xsi:type="dcterms:W3CDTF">2018-09-04T10:31:23Z</dcterms:created>
  <dcterms:modified xsi:type="dcterms:W3CDTF">2018-11-12T10:59:11Z</dcterms:modified>
</cp:coreProperties>
</file>