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SIGURNOST PLOVIDBE\REMONTI OPCENITO\Remonti 2022\Remont mb Plovput 1 (Pu)\"/>
    </mc:Choice>
  </mc:AlternateContent>
  <xr:revisionPtr revIDLastSave="0" documentId="13_ncr:1_{66D09AAE-9F67-4710-9920-F6BB74367715}" xr6:coauthVersionLast="47" xr6:coauthVersionMax="47" xr10:uidLastSave="{00000000-0000-0000-0000-000000000000}"/>
  <bookViews>
    <workbookView xWindow="-120" yWindow="-120" windowWidth="29040" windowHeight="15840" xr2:uid="{00000000-000D-0000-FFFF-FFFF00000000}"/>
  </bookViews>
  <sheets>
    <sheet name="List1" sheetId="1" r:id="rId1"/>
  </sheets>
  <definedNames>
    <definedName name="_xlnm.Print_Area" localSheetId="0">List1!$B$2:$G$74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7" i="1" l="1"/>
  <c r="G46" i="1"/>
  <c r="G49" i="1" l="1"/>
  <c r="G48" i="1"/>
  <c r="G42" i="1"/>
  <c r="G41" i="1"/>
  <c r="G24" i="1"/>
  <c r="G44" i="1"/>
  <c r="G43" i="1"/>
  <c r="G36" i="1"/>
  <c r="G37" i="1"/>
  <c r="G38" i="1"/>
  <c r="G39" i="1"/>
  <c r="G40" i="1"/>
  <c r="G45" i="1"/>
  <c r="G32" i="1"/>
  <c r="G33" i="1"/>
  <c r="G34" i="1"/>
  <c r="G35" i="1"/>
  <c r="G28" i="1" l="1"/>
  <c r="G27" i="1"/>
  <c r="G26" i="1"/>
  <c r="G25" i="1"/>
  <c r="G29" i="1"/>
  <c r="G30" i="1"/>
  <c r="G31" i="1"/>
  <c r="G23" i="1"/>
  <c r="G50" i="1" l="1"/>
  <c r="G51" i="1" s="1"/>
  <c r="G52" i="1" l="1"/>
</calcChain>
</file>

<file path=xl/sharedStrings.xml><?xml version="1.0" encoding="utf-8"?>
<sst xmlns="http://schemas.openxmlformats.org/spreadsheetml/2006/main" count="96" uniqueCount="73">
  <si>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</si>
  <si>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</si>
  <si>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</si>
  <si>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</si>
  <si>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</si>
  <si>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</si>
  <si>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</si>
  <si>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</si>
  <si>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</si>
  <si>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</si>
  <si>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</si>
  <si>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</si>
  <si>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m</t>
  </si>
  <si>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</si>
  <si>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</si>
  <si>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</si>
  <si>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</si>
  <si>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</si>
  <si>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</si>
  <si>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</si>
  <si>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</si>
  <si>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</si>
  <si>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t>Predmet:  Troškovnik za redovni remont 2022 god. aluminijske brodice "Plovput 1“</t>
  </si>
  <si>
    <r>
      <rPr>
        <sz val="11"/>
        <color theme="1"/>
        <rFont val="Calibri"/>
        <family val="2"/>
        <charset val="238"/>
      </rPr>
      <t>• v</t>
    </r>
    <r>
      <rPr>
        <sz val="11"/>
        <color theme="1"/>
        <rFont val="Calibri"/>
        <family val="2"/>
        <charset val="238"/>
        <scheme val="minor"/>
      </rPr>
      <t>rsta broda………………..brza brodica gospodarske namjene</t>
    </r>
  </si>
  <si>
    <r>
      <rPr>
        <sz val="11"/>
        <color theme="1"/>
        <rFont val="Calibri"/>
        <family val="2"/>
        <charset val="238"/>
      </rPr>
      <t xml:space="preserve">• max. </t>
    </r>
    <r>
      <rPr>
        <sz val="11"/>
        <color theme="1"/>
        <rFont val="Calibri"/>
        <family val="2"/>
        <charset val="238"/>
        <scheme val="minor"/>
      </rPr>
      <t>visina do glavne palube (m)…….……..................….2,15</t>
    </r>
  </si>
  <si>
    <r>
      <rPr>
        <sz val="11"/>
        <color theme="1"/>
        <rFont val="Calibri"/>
        <family val="2"/>
        <charset val="238"/>
      </rPr>
      <t xml:space="preserve">• </t>
    </r>
    <r>
      <rPr>
        <sz val="11"/>
        <color theme="1"/>
        <rFont val="Calibri"/>
        <family val="2"/>
        <charset val="238"/>
        <scheme val="minor"/>
      </rPr>
      <t>bruto tonaža, GT ……………..………..……...................……14,75</t>
    </r>
  </si>
  <si>
    <r>
      <rPr>
        <sz val="11"/>
        <color theme="1"/>
        <rFont val="Calibri"/>
        <family val="2"/>
        <charset val="238"/>
      </rPr>
      <t xml:space="preserve">• </t>
    </r>
    <r>
      <rPr>
        <sz val="11"/>
        <color theme="1"/>
        <rFont val="Calibri"/>
        <family val="2"/>
        <charset val="238"/>
        <scheme val="minor"/>
      </rPr>
      <t>gaz maksimalni (m)……….............…………….……........…….1,15</t>
    </r>
  </si>
  <si>
    <r>
      <rPr>
        <sz val="11"/>
        <color theme="1"/>
        <rFont val="Calibri"/>
        <family val="2"/>
        <charset val="238"/>
      </rPr>
      <t xml:space="preserve">• </t>
    </r>
    <r>
      <rPr>
        <sz val="11"/>
        <color theme="1"/>
        <rFont val="Calibri"/>
        <family val="2"/>
        <charset val="238"/>
        <scheme val="minor"/>
      </rPr>
      <t>širina maksimalna (bez bokoštitnika) (m)…………...……….4,64</t>
    </r>
  </si>
  <si>
    <r>
      <rPr>
        <sz val="11"/>
        <color theme="1"/>
        <rFont val="Calibri"/>
        <family val="2"/>
        <charset val="238"/>
      </rPr>
      <t>• duljina preko svega</t>
    </r>
    <r>
      <rPr>
        <sz val="11"/>
        <color theme="1"/>
        <rFont val="Calibri"/>
        <family val="2"/>
        <charset val="238"/>
        <scheme val="minor"/>
      </rPr>
      <t xml:space="preserve"> (m)…………………………….…….....…….14,45</t>
    </r>
  </si>
  <si>
    <r>
      <rPr>
        <sz val="11"/>
        <color theme="1"/>
        <rFont val="Calibri"/>
        <family val="2"/>
        <charset val="238"/>
      </rPr>
      <t>• duljina trupa brodice</t>
    </r>
    <r>
      <rPr>
        <sz val="11"/>
        <color theme="1"/>
        <rFont val="Calibri"/>
        <family val="2"/>
        <charset val="238"/>
        <scheme val="minor"/>
      </rPr>
      <t xml:space="preserve"> (m)…………………………….….....…….13,10</t>
    </r>
  </si>
  <si>
    <r>
      <rPr>
        <sz val="11"/>
        <color theme="1"/>
        <rFont val="Calibri"/>
        <family val="2"/>
        <charset val="238"/>
      </rPr>
      <t xml:space="preserve">• </t>
    </r>
    <r>
      <rPr>
        <sz val="11"/>
        <color theme="1"/>
        <rFont val="Calibri"/>
        <family val="2"/>
        <charset val="238"/>
        <scheme val="minor"/>
      </rPr>
      <t>materijal gradnje…………………………...……..……..Al Mg 4,5 Mn</t>
    </r>
  </si>
  <si>
    <r>
      <rPr>
        <sz val="11"/>
        <color theme="1"/>
        <rFont val="Calibri"/>
        <family val="2"/>
        <charset val="238"/>
      </rPr>
      <t xml:space="preserve">• </t>
    </r>
    <r>
      <rPr>
        <sz val="11"/>
        <color theme="1"/>
        <rFont val="Calibri"/>
        <family val="2"/>
        <charset val="238"/>
        <scheme val="minor"/>
      </rPr>
      <t>područje plovidbe brodice.…………....................................3</t>
    </r>
  </si>
  <si>
    <t>Dizanje broda s uslugom ronioca, transport na ležište na kopnu, potklađivanje i postavljanje brodskih skala, spajanje na kopnene priključke, te spuštanje u more nakon završetka radova</t>
  </si>
  <si>
    <r>
      <t xml:space="preserve">Priprema brusnim papirom uz zaglađivanje rubova lokalnih oštećenja i neravnina postojećeg </t>
    </r>
    <r>
      <rPr>
        <b/>
        <sz val="10"/>
        <color theme="1"/>
        <rFont val="Calibri"/>
        <family val="2"/>
        <scheme val="minor"/>
      </rPr>
      <t>pojasa žute boje</t>
    </r>
    <r>
      <rPr>
        <sz val="10"/>
        <color theme="1"/>
        <rFont val="Calibri"/>
        <family val="2"/>
        <scheme val="minor"/>
      </rPr>
      <t xml:space="preserve"> na 
nadvodnom dijelu Al-oplate na liniji gaza, te puni završni 
premaz </t>
    </r>
    <r>
      <rPr>
        <i/>
        <sz val="10"/>
        <color theme="1"/>
        <rFont val="Calibri"/>
        <family val="2"/>
        <scheme val="minor"/>
      </rPr>
      <t xml:space="preserve">(FC) 1 x 40 μm Hempatane 55210 (žuta) </t>
    </r>
    <r>
      <rPr>
        <sz val="10"/>
        <color theme="1"/>
        <rFont val="Calibri"/>
        <family val="2"/>
        <scheme val="minor"/>
      </rPr>
      <t xml:space="preserve">- cca 5 m² </t>
    </r>
  </si>
  <si>
    <r>
      <t xml:space="preserve">Priprema roto četkanjem i brusnim papirom uz zaglađivanje rubova lokalnih oštećenja i neravnina </t>
    </r>
    <r>
      <rPr>
        <b/>
        <sz val="10"/>
        <color theme="1"/>
        <rFont val="Calibri"/>
        <family val="2"/>
        <scheme val="minor"/>
      </rPr>
      <t>boka/nadvođa</t>
    </r>
    <r>
      <rPr>
        <sz val="10"/>
        <color theme="1"/>
        <rFont val="Calibri"/>
        <family val="2"/>
        <scheme val="minor"/>
      </rPr>
      <t xml:space="preserve"> brodice Al-oplate, te nanošenje (TU) prvog premaza 2 x 100 μm </t>
    </r>
    <r>
      <rPr>
        <i/>
        <sz val="10"/>
        <color theme="1"/>
        <rFont val="Calibri"/>
        <family val="2"/>
        <scheme val="minor"/>
      </rPr>
      <t>Hempadur 15570</t>
    </r>
    <r>
      <rPr>
        <sz val="10"/>
        <color theme="1"/>
        <rFont val="Calibri"/>
        <family val="2"/>
        <scheme val="minor"/>
      </rPr>
      <t xml:space="preserve"> prema Planu bojanja Hempel - cca 5 m²  („po potrebi“)</t>
    </r>
  </si>
  <si>
    <r>
      <t xml:space="preserve">Popravak oštećenja boje </t>
    </r>
    <r>
      <rPr>
        <b/>
        <sz val="10"/>
        <color theme="1"/>
        <rFont val="Calibri"/>
        <family val="2"/>
        <scheme val="minor"/>
      </rPr>
      <t>podvodnog Al-dijela oplate</t>
    </r>
    <r>
      <rPr>
        <sz val="10"/>
        <color theme="1"/>
        <rFont val="Calibri"/>
        <family val="2"/>
        <scheme val="minor"/>
      </rPr>
      <t xml:space="preserve">  nanošenjem (TU) prvog premaza 2 x 125 μm </t>
    </r>
    <r>
      <rPr>
        <i/>
        <sz val="10"/>
        <color theme="1"/>
        <rFont val="Calibri"/>
        <family val="2"/>
        <scheme val="minor"/>
      </rPr>
      <t>Hempadur 
15570</t>
    </r>
    <r>
      <rPr>
        <sz val="10"/>
        <color theme="1"/>
        <rFont val="Calibri"/>
        <family val="2"/>
        <scheme val="minor"/>
      </rPr>
      <t xml:space="preserve"> te vezivog premaza 1 x 50 μm </t>
    </r>
    <r>
      <rPr>
        <i/>
        <sz val="10"/>
        <color theme="1"/>
        <rFont val="Calibri"/>
        <family val="2"/>
        <scheme val="minor"/>
      </rPr>
      <t>Hempel´s Underwater  
Primer 26030</t>
    </r>
    <r>
      <rPr>
        <sz val="10"/>
        <color theme="1"/>
        <rFont val="Calibri"/>
        <family val="2"/>
        <scheme val="minor"/>
      </rPr>
      <t xml:space="preserve"> - cca 5 m²  („po potrebi“)</t>
    </r>
  </si>
  <si>
    <r>
      <t xml:space="preserve">Nanošenje punog premaza (FC) 2 x 75 μm antivegetativne 
boje </t>
    </r>
    <r>
      <rPr>
        <i/>
        <sz val="10"/>
        <color theme="1"/>
        <rFont val="Calibri"/>
        <family val="2"/>
        <scheme val="minor"/>
      </rPr>
      <t>Hempel´s  Alusafe 7120 D (crna)</t>
    </r>
    <r>
      <rPr>
        <sz val="10"/>
        <color theme="1"/>
        <rFont val="Calibri"/>
        <family val="2"/>
        <scheme val="minor"/>
      </rPr>
      <t xml:space="preserve"> na </t>
    </r>
    <r>
      <rPr>
        <b/>
        <sz val="10"/>
        <color theme="1"/>
        <rFont val="Calibri"/>
        <family val="2"/>
        <scheme val="minor"/>
      </rPr>
      <t>podvodnom dijelu 
Al-oplate</t>
    </r>
    <r>
      <rPr>
        <sz val="10"/>
        <color theme="1"/>
        <rFont val="Calibri"/>
        <family val="2"/>
        <scheme val="minor"/>
      </rPr>
      <t xml:space="preserve"> prema Planu bojanja Hempel, uključujući listove 
kormila i flapsove</t>
    </r>
  </si>
  <si>
    <r>
      <t xml:space="preserve">Pranje, uklanjanje obraslina i čišćenje slatkom vodom (VT - pumpom) </t>
    </r>
    <r>
      <rPr>
        <b/>
        <sz val="10"/>
        <color theme="1"/>
        <rFont val="Calibri"/>
        <family val="2"/>
        <scheme val="minor"/>
      </rPr>
      <t>podvodnog dijela Al oplate</t>
    </r>
    <r>
      <rPr>
        <sz val="10"/>
        <color theme="1"/>
        <rFont val="Calibri"/>
        <family val="2"/>
        <scheme val="minor"/>
      </rPr>
      <t xml:space="preserve"> (43 m</t>
    </r>
    <r>
      <rPr>
        <vertAlign val="superscript"/>
        <sz val="10"/>
        <color theme="1"/>
        <rFont val="Calibri"/>
        <family val="2"/>
        <scheme val="minor"/>
      </rPr>
      <t>2</t>
    </r>
    <r>
      <rPr>
        <sz val="10"/>
        <color theme="1"/>
        <rFont val="Calibri"/>
        <family val="2"/>
        <scheme val="minor"/>
      </rPr>
      <t xml:space="preserve">) i </t>
    </r>
    <r>
      <rPr>
        <b/>
        <sz val="10"/>
        <color theme="1"/>
        <rFont val="Calibri"/>
        <family val="2"/>
        <scheme val="minor"/>
      </rPr>
      <t>boka/nadvođa</t>
    </r>
    <r>
      <rPr>
        <sz val="10"/>
        <color theme="1"/>
        <rFont val="Calibri"/>
        <family val="2"/>
        <scheme val="minor"/>
      </rPr>
      <t xml:space="preserve"> (46 m</t>
    </r>
    <r>
      <rPr>
        <vertAlign val="superscript"/>
        <sz val="10"/>
        <color theme="1"/>
        <rFont val="Calibri"/>
        <family val="2"/>
        <scheme val="minor"/>
      </rPr>
      <t>2</t>
    </r>
    <r>
      <rPr>
        <sz val="10"/>
        <color theme="1"/>
        <rFont val="Calibri"/>
        <family val="2"/>
        <scheme val="minor"/>
      </rPr>
      <t>)</t>
    </r>
  </si>
  <si>
    <r>
      <t xml:space="preserve">Priprema roto četkanjem i brusnim papirom uz zaglađivanje rubova lokalnih oštećenja i neravnina </t>
    </r>
    <r>
      <rPr>
        <b/>
        <sz val="10"/>
        <color theme="1"/>
        <rFont val="Calibri"/>
        <family val="2"/>
        <scheme val="minor"/>
      </rPr>
      <t xml:space="preserve">nadgrađa </t>
    </r>
    <r>
      <rPr>
        <sz val="10"/>
        <color theme="1"/>
        <rFont val="Calibri"/>
        <family val="2"/>
        <scheme val="minor"/>
      </rPr>
      <t>brodice</t>
    </r>
    <r>
      <rPr>
        <b/>
        <sz val="10"/>
        <color theme="1"/>
        <rFont val="Calibri"/>
        <family val="2"/>
        <scheme val="minor"/>
      </rPr>
      <t xml:space="preserve"> </t>
    </r>
    <r>
      <rPr>
        <sz val="10"/>
        <color theme="1"/>
        <rFont val="Calibri"/>
        <family val="2"/>
        <scheme val="minor"/>
      </rPr>
      <t xml:space="preserve">(s "mrtvom bandom" krmene palube), te nanošenje (TU) prvog premaza 2 x 100 μm </t>
    </r>
    <r>
      <rPr>
        <i/>
        <sz val="10"/>
        <color theme="1"/>
        <rFont val="Calibri"/>
        <family val="2"/>
        <scheme val="minor"/>
      </rPr>
      <t>Hempadur 15570</t>
    </r>
    <r>
      <rPr>
        <sz val="10"/>
        <color theme="1"/>
        <rFont val="Calibri"/>
        <family val="2"/>
        <scheme val="minor"/>
      </rPr>
      <t xml:space="preserve"> </t>
    </r>
    <r>
      <rPr>
        <i/>
        <sz val="10"/>
        <color theme="1"/>
        <rFont val="Calibri"/>
        <family val="2"/>
        <scheme val="minor"/>
      </rPr>
      <t xml:space="preserve">(siva 12170) </t>
    </r>
    <r>
      <rPr>
        <sz val="10"/>
        <color theme="1"/>
        <rFont val="Calibri"/>
        <family val="2"/>
        <scheme val="minor"/>
      </rPr>
      <t>- cca 10 m²  („po potrebi“)</t>
    </r>
  </si>
  <si>
    <r>
      <t xml:space="preserve">Nanošenje punog završnog premaza (FC) na </t>
    </r>
    <r>
      <rPr>
        <b/>
        <sz val="10"/>
        <color theme="1"/>
        <rFont val="Calibri"/>
        <family val="2"/>
        <scheme val="minor"/>
      </rPr>
      <t>boku/nadvođu</t>
    </r>
    <r>
      <rPr>
        <sz val="10"/>
        <color theme="1"/>
        <rFont val="Calibri"/>
        <family val="2"/>
        <scheme val="minor"/>
      </rPr>
      <t xml:space="preserve"> brodice  1 x 40 μm </t>
    </r>
    <r>
      <rPr>
        <i/>
        <sz val="10"/>
        <color theme="1"/>
        <rFont val="Calibri"/>
        <family val="2"/>
        <scheme val="minor"/>
      </rPr>
      <t>Hempatane 55210</t>
    </r>
    <r>
      <rPr>
        <sz val="10"/>
        <color theme="1"/>
        <rFont val="Calibri"/>
        <family val="2"/>
        <scheme val="minor"/>
      </rPr>
      <t xml:space="preserve"> </t>
    </r>
    <r>
      <rPr>
        <i/>
        <sz val="10"/>
        <color theme="1"/>
        <rFont val="Calibri"/>
        <family val="2"/>
        <scheme val="minor"/>
      </rPr>
      <t>(plava)</t>
    </r>
    <r>
      <rPr>
        <sz val="10"/>
        <color theme="1"/>
        <rFont val="Calibri"/>
        <family val="2"/>
        <scheme val="minor"/>
      </rPr>
      <t xml:space="preserve"> prema Planu bojanja Hempel (46 m² )</t>
    </r>
  </si>
  <si>
    <r>
      <t xml:space="preserve">Nanošenje punog završnog premaza (FC) na </t>
    </r>
    <r>
      <rPr>
        <b/>
        <sz val="10"/>
        <color theme="1"/>
        <rFont val="Calibri"/>
        <family val="2"/>
        <scheme val="minor"/>
      </rPr>
      <t xml:space="preserve">nadgrađa </t>
    </r>
    <r>
      <rPr>
        <sz val="10"/>
        <color theme="1"/>
        <rFont val="Calibri"/>
        <family val="2"/>
        <scheme val="minor"/>
      </rPr>
      <t xml:space="preserve">brodice (42 m²) (s "mrtvom bandom" krmene palube 8m²) 1 x 40 μm </t>
    </r>
    <r>
      <rPr>
        <i/>
        <sz val="10"/>
        <color theme="1"/>
        <rFont val="Calibri"/>
        <family val="2"/>
        <scheme val="minor"/>
      </rPr>
      <t>Hempatane 55210 (bijela)</t>
    </r>
    <r>
      <rPr>
        <sz val="10"/>
        <color theme="1"/>
        <rFont val="Calibri"/>
        <family val="2"/>
        <scheme val="minor"/>
      </rPr>
      <t xml:space="preserve"> prema Planu bojanja Hempel („po potrebi“) </t>
    </r>
  </si>
  <si>
    <r>
      <t xml:space="preserve">Izrada šablone te bojanje ili naljepljivanje </t>
    </r>
    <r>
      <rPr>
        <b/>
        <sz val="10"/>
        <color theme="1"/>
        <rFont val="Calibri"/>
        <family val="2"/>
        <scheme val="minor"/>
      </rPr>
      <t>registracijskih 
oznaka</t>
    </r>
    <r>
      <rPr>
        <sz val="10"/>
        <color theme="1"/>
        <rFont val="Calibri"/>
        <family val="2"/>
        <scheme val="minor"/>
      </rPr>
      <t xml:space="preserve"> prema postojećim na boku/nadvođu oplate („po potrebi“)</t>
    </r>
  </si>
  <si>
    <t>- planirano trajanje remonta je sukladno ponudi odabranog ponuditelja i ne smije biti dulje od 25 dana početka remonta,</t>
  </si>
  <si>
    <t>- cijene u ovom ponudbenom Troškovniku ispisati po stavkama u stupac jedinične cijene iz Cjenika Brodopopravljača i procijenjenih količina, tamo gdje su iste naznačene,</t>
  </si>
  <si>
    <t>- u privitku ponude dostaviti i važeći Cjenik Brodopopravljača s jediničnim cijenama karakterističnih usluga za osnovni remonta alumijskog plovila, po kojem će se obračunavati eventualni dodatni radovi koji nisu navedeni u Troškovniku,</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</si>
  <si>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</si>
  <si>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</si>
  <si>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</si>
  <si>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za dodatne radove koje nije bilo moguće točno definirati prije defektaže na suhom također će vrijediti jed. cijene iz istog Cjenika za karakteristične stavke remonta sličnog tipa plovila, odnosno prema ponudi Brodopopravljača ukoliko se radi o nestandardnim radvima,</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</si>
  <si>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</si>
  <si>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</si>
  <si>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r>
      <t xml:space="preserve">Izmjena  2 kom. </t>
    </r>
    <r>
      <rPr>
        <b/>
        <sz val="10"/>
        <color theme="1"/>
        <rFont val="Calibri"/>
        <family val="2"/>
        <scheme val="minor"/>
      </rPr>
      <t>Al-pločica 50x50 mm</t>
    </r>
    <r>
      <rPr>
        <sz val="10"/>
        <color theme="1"/>
        <rFont val="Calibri"/>
        <family val="2"/>
        <scheme val="minor"/>
      </rPr>
      <t xml:space="preserve"> (podebljanje trupa) 
na mjestima zavarivanja katodne zaštite - 1 kpl.  („po potrebi“)</t>
    </r>
  </si>
  <si>
    <r>
      <t xml:space="preserve">Demontaža te ponovna montaža </t>
    </r>
    <r>
      <rPr>
        <b/>
        <sz val="10"/>
        <color theme="1"/>
        <rFont val="Calibri"/>
        <family val="2"/>
        <scheme val="minor"/>
      </rPr>
      <t>gumene bokoštitnice</t>
    </r>
    <r>
      <rPr>
        <sz val="10"/>
        <color theme="1"/>
        <rFont val="Calibri"/>
        <family val="2"/>
        <scheme val="minor"/>
      </rPr>
      <t xml:space="preserve"> (cca 8 m dužine), te po potrebi sanacija dijela Al kanala bokoštitnica na oplati (ispravljanje iskrivljenja, brušenje, popravak boje (TU), uz izmjenu vijčanih spojeva (cca 50 kom. inox vijaka M6 x100 mm i 100 kom inox matica M6, te 100 kom plast. distantnih tuljaka, sve isporučuje Plovput).  („po potrebi“) Napomena: eventualna potreba izmjene i zavarivanja novih dijelova Al kanala bokoštitnice nije dio ove stavke</t>
    </r>
  </si>
  <si>
    <r>
      <t xml:space="preserve">Izmjena </t>
    </r>
    <r>
      <rPr>
        <b/>
        <sz val="10"/>
        <color theme="1"/>
        <rFont val="Calibri"/>
        <family val="2"/>
        <scheme val="minor"/>
      </rPr>
      <t>PTFE ležajeva</t>
    </r>
    <r>
      <rPr>
        <sz val="10"/>
        <color theme="1"/>
        <rFont val="Calibri"/>
        <family val="2"/>
        <scheme val="minor"/>
      </rPr>
      <t xml:space="preserve"> na obje osovine kormila (4 kom) (ležaje  isporučuje Plovput)  („po potrebi“) </t>
    </r>
  </si>
  <si>
    <r>
      <t xml:space="preserve">Demontaža i čišćenje te ponovna montaža obje </t>
    </r>
    <r>
      <rPr>
        <b/>
        <sz val="10"/>
        <color theme="1"/>
        <rFont val="Calibri"/>
        <family val="2"/>
        <scheme val="minor"/>
      </rPr>
      <t>osovine kormila</t>
    </r>
    <r>
      <rPr>
        <sz val="10"/>
        <color theme="1"/>
        <rFont val="Calibri"/>
        <family val="2"/>
        <scheme val="minor"/>
      </rPr>
      <t xml:space="preserve"> (Ø 40 mm),  uz  kontrolu zračnosti  PTFE ležajeva i izmjenu brtvenih „O“ ringova (8 kom), uz izradu mjernog protokola</t>
    </r>
  </si>
  <si>
    <r>
      <t xml:space="preserve">Izmjena 2 kom </t>
    </r>
    <r>
      <rPr>
        <b/>
        <sz val="10"/>
        <color theme="1"/>
        <rFont val="Calibri"/>
        <family val="2"/>
        <scheme val="minor"/>
      </rPr>
      <t>propelernih Zn-anoda</t>
    </r>
    <r>
      <rPr>
        <sz val="10"/>
        <color theme="1"/>
        <rFont val="Calibri"/>
        <family val="2"/>
        <scheme val="minor"/>
      </rPr>
      <t xml:space="preserve"> (Ø 60 mm / OK 55)
 i 2 kom  kuglastih Zn-anoda na prop. vratilima (Ø 60 mm) 
- 2 kpl.  (anode isporučuje Plovput)</t>
    </r>
  </si>
  <si>
    <r>
      <t xml:space="preserve">Optimizacija/baždarenje oba </t>
    </r>
    <r>
      <rPr>
        <b/>
        <sz val="10"/>
        <color theme="1"/>
        <rFont val="Calibri"/>
        <family val="2"/>
        <scheme val="minor"/>
      </rPr>
      <t>propelera</t>
    </r>
    <r>
      <rPr>
        <sz val="10"/>
        <color theme="1"/>
        <rFont val="Calibri"/>
        <family val="2"/>
        <scheme val="minor"/>
      </rPr>
      <t xml:space="preserve"> na ISO 484/2, Class S (Adriatic propeleri d.o.o. ili druga certificirana tvrtka) uz predaju izvještaja</t>
    </r>
  </si>
  <si>
    <r>
      <t xml:space="preserve">Čišćenje, četkanje i poliranje </t>
    </r>
    <r>
      <rPr>
        <b/>
        <sz val="10"/>
        <color theme="1"/>
        <rFont val="Calibri"/>
        <family val="2"/>
        <scheme val="minor"/>
      </rPr>
      <t>propelera</t>
    </r>
    <r>
      <rPr>
        <sz val="10"/>
        <color theme="1"/>
        <rFont val="Calibri"/>
        <family val="2"/>
        <scheme val="minor"/>
      </rPr>
      <t xml:space="preserve"> (2 kom)</t>
    </r>
  </si>
  <si>
    <r>
      <t xml:space="preserve">Demontaža i ponovna montaža oba </t>
    </r>
    <r>
      <rPr>
        <b/>
        <sz val="10"/>
        <color theme="1"/>
        <rFont val="Calibri"/>
        <family val="2"/>
        <scheme val="minor"/>
      </rPr>
      <t>propelerna vratila</t>
    </r>
    <r>
      <rPr>
        <sz val="10"/>
        <color theme="1"/>
        <rFont val="Calibri"/>
        <family val="2"/>
        <scheme val="minor"/>
      </rPr>
      <t xml:space="preserve"> 
(Ø 60 mm), kontrola centričnosti na stroju uz izradu mj. protokola, te zamjena PTFE ležajeva statve (4 kom) i ležaja skroka (2 kom) uz manju obradu (do nekoliko mm) vanjskog promjera ležaja prema točnom promjeru ležajnog mjesta, (ležaje isporučuje Plovput)  („po potrebi“)</t>
    </r>
  </si>
  <si>
    <r>
      <t xml:space="preserve">Izmjena </t>
    </r>
    <r>
      <rPr>
        <b/>
        <sz val="10"/>
        <color theme="1"/>
        <rFont val="Calibri"/>
        <family val="2"/>
        <scheme val="minor"/>
      </rPr>
      <t>PTFE  pletenice</t>
    </r>
    <r>
      <rPr>
        <sz val="10"/>
        <color theme="1"/>
        <rFont val="Calibri"/>
        <family val="2"/>
        <scheme val="minor"/>
      </rPr>
      <t xml:space="preserve"> (12 x 12 x 2000 mm, 5 zavoja po brtvenici) na oba prop. vratila (pletenice isporučuje Plovput)</t>
    </r>
  </si>
  <si>
    <r>
      <t xml:space="preserve">Čišćenje površinskog dijela 2 kom. </t>
    </r>
    <r>
      <rPr>
        <b/>
        <sz val="10"/>
        <color theme="1"/>
        <rFont val="Calibri"/>
        <family val="2"/>
        <scheme val="minor"/>
      </rPr>
      <t>vratila propelera</t>
    </r>
    <r>
      <rPr>
        <sz val="10"/>
        <color theme="1"/>
        <rFont val="Calibri"/>
        <family val="2"/>
        <scheme val="minor"/>
      </rPr>
      <t xml:space="preserve"> (</t>
    </r>
    <r>
      <rPr>
        <sz val="10"/>
        <color theme="1"/>
        <rFont val="Calibri"/>
        <family val="2"/>
      </rPr>
      <t>Ø</t>
    </r>
    <r>
      <rPr>
        <sz val="10"/>
        <color theme="1"/>
        <rFont val="Calibri"/>
        <family val="2"/>
        <scheme val="minor"/>
      </rPr>
      <t xml:space="preserve"> 60 x 2000 mm), kontrola zračnosti u ležajevima</t>
    </r>
  </si>
  <si>
    <r>
      <t xml:space="preserve">Demontaža te montaža kompletnih </t>
    </r>
    <r>
      <rPr>
        <b/>
        <sz val="10"/>
        <color theme="1"/>
        <rFont val="Calibri"/>
        <family val="2"/>
        <scheme val="minor"/>
      </rPr>
      <t>usisnih ventila</t>
    </r>
    <r>
      <rPr>
        <sz val="10"/>
        <color theme="1"/>
        <rFont val="Calibri"/>
        <family val="2"/>
        <scheme val="minor"/>
      </rPr>
      <t xml:space="preserve"> s usisnim 
košarama (ND 2“ - 4 kom. i  ND ¾“ – 1 kom), uz rastavljanje, 
čišćenje i brušenje dosjednih površina ventila, s izmjenom 
brtava između Al-oplate i usisnih košara</t>
    </r>
  </si>
  <si>
    <r>
      <t xml:space="preserve">Izrada šablone te bojanje ili naljepljivanje </t>
    </r>
    <r>
      <rPr>
        <b/>
        <sz val="10"/>
        <color theme="1"/>
        <rFont val="Calibri"/>
        <family val="2"/>
        <scheme val="minor"/>
      </rPr>
      <t>naziva brodice</t>
    </r>
    <r>
      <rPr>
        <sz val="10"/>
        <color theme="1"/>
        <rFont val="Calibri"/>
        <family val="2"/>
        <scheme val="minor"/>
      </rPr>
      <t xml:space="preserve"> prema postojećem na nadgrađu oplate („po potrebi“)</t>
    </r>
  </si>
  <si>
    <r>
      <t xml:space="preserve">Demontaža dvaju postojećih </t>
    </r>
    <r>
      <rPr>
        <b/>
        <sz val="10"/>
        <color theme="1"/>
        <rFont val="Calibri"/>
        <family val="2"/>
        <scheme val="minor"/>
      </rPr>
      <t>poklopaca</t>
    </r>
    <r>
      <rPr>
        <sz val="10"/>
        <color theme="1"/>
        <rFont val="Calibri"/>
        <family val="2"/>
        <scheme val="minor"/>
      </rPr>
      <t xml:space="preserve"> (560x560mm) na pramcu i nadgrađu, te ugradnja novih uz brtvljenje, obradu eventualnih oštećenja nastalih prilikom uklanjanja starih poklopaca (poklopce isporučuje plovput) („po potrebi“)</t>
    </r>
  </si>
  <si>
    <r>
      <t xml:space="preserve">Postava </t>
    </r>
    <r>
      <rPr>
        <b/>
        <sz val="10"/>
        <color theme="1"/>
        <rFont val="Calibri"/>
        <family val="2"/>
        <scheme val="minor"/>
      </rPr>
      <t>skele</t>
    </r>
    <r>
      <rPr>
        <sz val="10"/>
        <color theme="1"/>
        <rFont val="Calibri"/>
        <family val="2"/>
        <scheme val="minor"/>
      </rPr>
      <t xml:space="preserve"> oko brodice</t>
    </r>
  </si>
  <si>
    <r>
      <t xml:space="preserve">Naknada za utrošak </t>
    </r>
    <r>
      <rPr>
        <b/>
        <sz val="10"/>
        <color theme="1"/>
        <rFont val="Calibri"/>
        <family val="2"/>
        <scheme val="minor"/>
      </rPr>
      <t>struje i vode</t>
    </r>
    <r>
      <rPr>
        <sz val="10"/>
        <color theme="1"/>
        <rFont val="Calibri"/>
        <family val="2"/>
        <scheme val="minor"/>
      </rPr>
      <t xml:space="preserve">, te za smještaj i </t>
    </r>
    <r>
      <rPr>
        <b/>
        <sz val="10"/>
        <color theme="1"/>
        <rFont val="Calibri"/>
        <family val="2"/>
        <scheme val="minor"/>
      </rPr>
      <t>odvoz otpada</t>
    </r>
    <r>
      <rPr>
        <sz val="10"/>
        <color theme="1"/>
        <rFont val="Calibri"/>
        <family val="2"/>
        <scheme val="minor"/>
      </rPr>
      <t xml:space="preserve"> tijekom boravka posade na plovilu - cca 20 dana (paušalno)</t>
    </r>
  </si>
  <si>
    <r>
      <t xml:space="preserve">Kontrola </t>
    </r>
    <r>
      <rPr>
        <b/>
        <sz val="10"/>
        <color theme="1"/>
        <rFont val="Calibri"/>
        <family val="2"/>
        <scheme val="minor"/>
      </rPr>
      <t>sustava crnih voda</t>
    </r>
    <r>
      <rPr>
        <sz val="10"/>
        <color theme="1"/>
        <rFont val="Calibri"/>
        <family val="2"/>
        <scheme val="minor"/>
      </rPr>
      <t>, čišćenje i razrada ventila, ispiranje tanka 80 l</t>
    </r>
  </si>
  <si>
    <r>
      <t xml:space="preserve">Skidanje postojećih te zavarivanje novih  Al-Mg anoda, 
prema Planu </t>
    </r>
    <r>
      <rPr>
        <b/>
        <sz val="10"/>
        <color theme="1"/>
        <rFont val="Calibri"/>
        <family val="2"/>
        <scheme val="minor"/>
      </rPr>
      <t>katodne zaštite</t>
    </r>
    <r>
      <rPr>
        <sz val="10"/>
        <color theme="1"/>
        <rFont val="Calibri"/>
        <family val="2"/>
        <scheme val="minor"/>
      </rPr>
      <t xml:space="preserve"> - 14 kom (anode isporučuje Plovput)</t>
    </r>
  </si>
  <si>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</si>
  <si>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odgovorna osoba za realizaciju ugovora od strane Naručitelja, koja će nadzirati izvođenje ugovorenih radova je glavni inženjer za brodo-strojarske poslove, Ante Čorić spec. ing. mech. (mob: 095/358-9172, email: ante.coric@plovput.hr).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</si>
  <si>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</si>
  <si>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</si>
  <si>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Očekivani početak remonta je u studenom 2022.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</si>
</sst>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 [$kn-41A]"/>
  </numFmts>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i/>
      <sz val="10"/>
      <color theme="1"/>
      <name val="Calibri"/>
      <family val="2"/>
      <scheme val="minor"/>
    </font>
    <font>
      <sz val="10"/>
      <color theme="1"/>
      <name val="Calibri"/>
      <family val="2"/>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1">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5" fontId="5" fillId="0" borderId="2" xfId="0" applyNumberFormat="1" applyFont="1" applyBorder="1" applyAlignment="1">
      <alignment horizontal="right" vertical="center"/>
    </xf>
    <xf numFmtId="165" fontId="5" fillId="0" borderId="3" xfId="0" applyNumberFormat="1" applyFont="1" applyBorder="1" applyAlignment="1">
      <alignment horizontal="right"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0" fillId="0" borderId="0" xfId="0" applyFill="1"/>
    <xf numFmtId="49" fontId="7" fillId="0" borderId="0" xfId="0" applyNumberFormat="1" applyFont="1" applyAlignment="1">
      <alignment horizontal="lef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A84"/>
  <sheetViews>
    <sheetView tabSelected="1" zoomScale="160" zoomScaleNormal="160" workbookViewId="0">
      <selection activeCell="B56" sqref="B56:G56"/>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2" t="s">
        <v>22</v>
      </c>
      <c r="C8" s="22"/>
      <c r="D8" s="22"/>
      <c r="E8" s="22"/>
      <c r="F8" s="22"/>
      <c r="G8" s="22"/>
    </row>
    <row r="9" spans="2:9" ht="10.5" customHeight="1" x14ac:dyDescent="0.25"/>
    <row r="10" spans="2:9" ht="21" customHeight="1" x14ac:dyDescent="0.25">
      <c r="B10" s="1" t="s">
        <v>71</v>
      </c>
    </row>
    <row r="11" spans="2:9" x14ac:dyDescent="0.25">
      <c r="B11" s="18" t="s">
        <v>30</v>
      </c>
      <c r="C11" s="18"/>
      <c r="D11" s="18"/>
      <c r="E11" s="18"/>
      <c r="F11" s="18"/>
      <c r="G11" s="18"/>
      <c r="H11" s="18"/>
      <c r="I11" s="18"/>
    </row>
    <row r="12" spans="2:9" x14ac:dyDescent="0.25">
      <c r="B12" s="18" t="s">
        <v>29</v>
      </c>
      <c r="C12" s="18"/>
      <c r="D12" s="18"/>
      <c r="E12" s="18"/>
      <c r="F12" s="18"/>
      <c r="G12" s="18"/>
      <c r="H12" s="18"/>
      <c r="I12" s="18"/>
    </row>
    <row r="13" spans="2:9" x14ac:dyDescent="0.25">
      <c r="B13" s="18" t="s">
        <v>28</v>
      </c>
      <c r="C13" s="18"/>
      <c r="D13" s="18"/>
      <c r="E13" s="18"/>
      <c r="F13" s="18"/>
      <c r="G13" s="18"/>
      <c r="H13" s="18"/>
      <c r="I13" s="18"/>
    </row>
    <row r="14" spans="2:9" x14ac:dyDescent="0.25">
      <c r="B14" s="18" t="s">
        <v>27</v>
      </c>
      <c r="C14" s="18"/>
      <c r="D14" s="18"/>
      <c r="E14" s="18"/>
      <c r="F14" s="18"/>
      <c r="G14" s="18"/>
      <c r="H14" s="18"/>
      <c r="I14" s="18"/>
    </row>
    <row r="15" spans="2:9" x14ac:dyDescent="0.25">
      <c r="B15" s="18" t="s">
        <v>26</v>
      </c>
      <c r="C15" s="18"/>
      <c r="D15" s="18"/>
      <c r="E15" s="18"/>
      <c r="F15" s="18"/>
      <c r="G15" s="18"/>
      <c r="H15" s="18"/>
      <c r="I15" s="18"/>
    </row>
    <row r="16" spans="2:9" x14ac:dyDescent="0.25">
      <c r="B16" s="18" t="s">
        <v>25</v>
      </c>
      <c r="C16" s="18"/>
      <c r="D16" s="18"/>
      <c r="E16" s="18"/>
      <c r="F16" s="18"/>
      <c r="G16" s="18"/>
      <c r="H16" s="18"/>
      <c r="I16" s="18"/>
    </row>
    <row r="17" spans="2:9" x14ac:dyDescent="0.25">
      <c r="B17" s="18" t="s">
        <v>24</v>
      </c>
      <c r="C17" s="18"/>
      <c r="D17" s="18"/>
      <c r="E17" s="18"/>
      <c r="F17" s="18"/>
      <c r="G17" s="18"/>
      <c r="H17" s="18"/>
      <c r="I17" s="18"/>
    </row>
    <row r="18" spans="2:9" x14ac:dyDescent="0.25">
      <c r="B18" s="18" t="s">
        <v>23</v>
      </c>
      <c r="C18" s="18"/>
      <c r="D18" s="18"/>
      <c r="E18" s="18"/>
      <c r="F18" s="18"/>
      <c r="G18" s="18"/>
      <c r="H18" s="18"/>
      <c r="I18" s="18"/>
    </row>
    <row r="19" spans="2:9" x14ac:dyDescent="0.25">
      <c r="B19" s="18" t="s">
        <v>31</v>
      </c>
      <c r="C19" s="18"/>
      <c r="D19" s="18"/>
      <c r="E19" s="18"/>
      <c r="F19" s="18"/>
      <c r="G19" s="18"/>
      <c r="H19" s="18"/>
      <c r="I19" s="18"/>
    </row>
    <row r="20" spans="2:9" ht="15.75" thickBot="1" x14ac:dyDescent="0.3"/>
    <row r="21" spans="2:9" ht="24" customHeight="1" thickTop="1" x14ac:dyDescent="0.25">
      <c r="B21" s="26" t="s">
        <v>7</v>
      </c>
      <c r="C21" s="27"/>
      <c r="D21" s="27"/>
      <c r="E21" s="27"/>
      <c r="F21" s="27"/>
      <c r="G21" s="28"/>
    </row>
    <row r="22" spans="2:9" ht="38.25" customHeight="1" x14ac:dyDescent="0.25">
      <c r="B22" s="3" t="s">
        <v>0</v>
      </c>
      <c r="C22" s="4" t="s">
        <v>4</v>
      </c>
      <c r="D22" s="4" t="s">
        <v>5</v>
      </c>
      <c r="E22" s="4" t="s">
        <v>8</v>
      </c>
      <c r="F22" s="4" t="s">
        <v>9</v>
      </c>
      <c r="G22" s="5" t="s">
        <v>10</v>
      </c>
      <c r="H22" s="2"/>
    </row>
    <row r="23" spans="2:9" ht="51" x14ac:dyDescent="0.25">
      <c r="B23" s="6">
        <v>1</v>
      </c>
      <c r="C23" s="10" t="s">
        <v>32</v>
      </c>
      <c r="D23" s="7" t="s">
        <v>6</v>
      </c>
      <c r="E23" s="7">
        <v>1</v>
      </c>
      <c r="F23" s="8">
        <v>0</v>
      </c>
      <c r="G23" s="9">
        <f>E23*F23</f>
        <v>0</v>
      </c>
    </row>
    <row r="24" spans="2:9" ht="42.75" x14ac:dyDescent="0.25">
      <c r="B24" s="6">
        <v>2</v>
      </c>
      <c r="C24" s="10" t="s">
        <v>37</v>
      </c>
      <c r="D24" s="7" t="s">
        <v>11</v>
      </c>
      <c r="E24" s="7">
        <v>89</v>
      </c>
      <c r="F24" s="8">
        <v>0</v>
      </c>
      <c r="G24" s="9">
        <f>E24*F24</f>
        <v>0</v>
      </c>
    </row>
    <row r="25" spans="2:9" ht="38.25" x14ac:dyDescent="0.25">
      <c r="B25" s="6">
        <v>3</v>
      </c>
      <c r="C25" s="10" t="s">
        <v>67</v>
      </c>
      <c r="D25" s="7" t="s">
        <v>6</v>
      </c>
      <c r="E25" s="7">
        <v>14</v>
      </c>
      <c r="F25" s="8">
        <v>0</v>
      </c>
      <c r="G25" s="9">
        <f t="shared" ref="G25:G31" si="0">E25*F25</f>
        <v>0</v>
      </c>
    </row>
    <row r="26" spans="2:9" ht="51" x14ac:dyDescent="0.25">
      <c r="B26" s="6">
        <v>4</v>
      </c>
      <c r="C26" s="10" t="s">
        <v>35</v>
      </c>
      <c r="D26" s="7" t="s">
        <v>11</v>
      </c>
      <c r="E26" s="7">
        <v>5</v>
      </c>
      <c r="F26" s="8">
        <v>0</v>
      </c>
      <c r="G26" s="9">
        <f t="shared" ref="G26:G28" si="1">E26*F26</f>
        <v>0</v>
      </c>
    </row>
    <row r="27" spans="2:9" ht="51" x14ac:dyDescent="0.25">
      <c r="B27" s="6">
        <v>5</v>
      </c>
      <c r="C27" s="10" t="s">
        <v>36</v>
      </c>
      <c r="D27" s="7" t="s">
        <v>11</v>
      </c>
      <c r="E27" s="7">
        <v>43</v>
      </c>
      <c r="F27" s="8">
        <v>0</v>
      </c>
      <c r="G27" s="9">
        <f t="shared" si="1"/>
        <v>0</v>
      </c>
    </row>
    <row r="28" spans="2:9" ht="63.75" x14ac:dyDescent="0.25">
      <c r="B28" s="6">
        <v>6</v>
      </c>
      <c r="C28" s="10" t="s">
        <v>33</v>
      </c>
      <c r="D28" s="7" t="s">
        <v>11</v>
      </c>
      <c r="E28" s="7">
        <v>5</v>
      </c>
      <c r="F28" s="8">
        <v>0</v>
      </c>
      <c r="G28" s="9">
        <f t="shared" si="1"/>
        <v>0</v>
      </c>
    </row>
    <row r="29" spans="2:9" ht="63.75" x14ac:dyDescent="0.25">
      <c r="B29" s="6">
        <v>7</v>
      </c>
      <c r="C29" s="10" t="s">
        <v>34</v>
      </c>
      <c r="D29" s="7" t="s">
        <v>11</v>
      </c>
      <c r="E29" s="7">
        <v>5</v>
      </c>
      <c r="F29" s="8">
        <v>0</v>
      </c>
      <c r="G29" s="9">
        <f t="shared" si="0"/>
        <v>0</v>
      </c>
    </row>
    <row r="30" spans="2:9" ht="38.25" x14ac:dyDescent="0.25">
      <c r="B30" s="6">
        <v>8</v>
      </c>
      <c r="C30" s="10" t="s">
        <v>39</v>
      </c>
      <c r="D30" s="7" t="s">
        <v>11</v>
      </c>
      <c r="E30" s="7">
        <v>46</v>
      </c>
      <c r="F30" s="8">
        <v>0</v>
      </c>
      <c r="G30" s="9">
        <f t="shared" si="0"/>
        <v>0</v>
      </c>
    </row>
    <row r="31" spans="2:9" ht="63.75" x14ac:dyDescent="0.25">
      <c r="B31" s="6">
        <v>9</v>
      </c>
      <c r="C31" s="10" t="s">
        <v>38</v>
      </c>
      <c r="D31" s="7" t="s">
        <v>11</v>
      </c>
      <c r="E31" s="7">
        <v>10</v>
      </c>
      <c r="F31" s="8">
        <v>0</v>
      </c>
      <c r="G31" s="9">
        <f t="shared" si="0"/>
        <v>0</v>
      </c>
    </row>
    <row r="32" spans="2:9" ht="51" x14ac:dyDescent="0.25">
      <c r="B32" s="6">
        <v>10</v>
      </c>
      <c r="C32" s="10" t="s">
        <v>40</v>
      </c>
      <c r="D32" s="7" t="s">
        <v>11</v>
      </c>
      <c r="E32" s="7">
        <v>50</v>
      </c>
      <c r="F32" s="8">
        <v>0</v>
      </c>
      <c r="G32" s="9">
        <f t="shared" ref="G32:G35" si="2">E32*F32</f>
        <v>0</v>
      </c>
    </row>
    <row r="33" spans="2:7" ht="38.25" x14ac:dyDescent="0.25">
      <c r="B33" s="6">
        <v>11</v>
      </c>
      <c r="C33" s="10" t="s">
        <v>41</v>
      </c>
      <c r="D33" s="7" t="s">
        <v>6</v>
      </c>
      <c r="E33" s="7">
        <v>2</v>
      </c>
      <c r="F33" s="8">
        <v>0</v>
      </c>
      <c r="G33" s="9">
        <f t="shared" si="2"/>
        <v>0</v>
      </c>
    </row>
    <row r="34" spans="2:7" ht="25.5" x14ac:dyDescent="0.25">
      <c r="B34" s="6">
        <v>12</v>
      </c>
      <c r="C34" s="10" t="s">
        <v>62</v>
      </c>
      <c r="D34" s="7" t="s">
        <v>6</v>
      </c>
      <c r="E34" s="7">
        <v>2</v>
      </c>
      <c r="F34" s="8">
        <v>0</v>
      </c>
      <c r="G34" s="9">
        <f t="shared" si="2"/>
        <v>0</v>
      </c>
    </row>
    <row r="35" spans="2:7" ht="52.5" customHeight="1" x14ac:dyDescent="0.25">
      <c r="B35" s="6">
        <v>13</v>
      </c>
      <c r="C35" s="10" t="s">
        <v>61</v>
      </c>
      <c r="D35" s="7" t="s">
        <v>6</v>
      </c>
      <c r="E35" s="7">
        <v>5</v>
      </c>
      <c r="F35" s="8">
        <v>0</v>
      </c>
      <c r="G35" s="9">
        <f t="shared" si="2"/>
        <v>0</v>
      </c>
    </row>
    <row r="36" spans="2:7" ht="25.5" x14ac:dyDescent="0.25">
      <c r="B36" s="6">
        <v>14</v>
      </c>
      <c r="C36" s="10" t="s">
        <v>60</v>
      </c>
      <c r="D36" s="7" t="s">
        <v>6</v>
      </c>
      <c r="E36" s="7">
        <v>2</v>
      </c>
      <c r="F36" s="8">
        <v>0</v>
      </c>
      <c r="G36" s="9">
        <f t="shared" ref="G36:G45" si="3">E36*F36</f>
        <v>0</v>
      </c>
    </row>
    <row r="37" spans="2:7" ht="38.25" x14ac:dyDescent="0.25">
      <c r="B37" s="6">
        <v>15</v>
      </c>
      <c r="C37" s="10" t="s">
        <v>59</v>
      </c>
      <c r="D37" s="7" t="s">
        <v>6</v>
      </c>
      <c r="E37" s="7">
        <v>2</v>
      </c>
      <c r="F37" s="8">
        <v>0</v>
      </c>
      <c r="G37" s="9">
        <f t="shared" si="3"/>
        <v>0</v>
      </c>
    </row>
    <row r="38" spans="2:7" ht="76.5" x14ac:dyDescent="0.25">
      <c r="B38" s="6">
        <v>16</v>
      </c>
      <c r="C38" s="10" t="s">
        <v>58</v>
      </c>
      <c r="D38" s="7" t="s">
        <v>6</v>
      </c>
      <c r="E38" s="7">
        <v>6</v>
      </c>
      <c r="F38" s="8">
        <v>0</v>
      </c>
      <c r="G38" s="9">
        <f t="shared" si="3"/>
        <v>0</v>
      </c>
    </row>
    <row r="39" spans="2:7" x14ac:dyDescent="0.25">
      <c r="B39" s="6">
        <v>17</v>
      </c>
      <c r="C39" s="10" t="s">
        <v>57</v>
      </c>
      <c r="D39" s="7" t="s">
        <v>6</v>
      </c>
      <c r="E39" s="7">
        <v>2</v>
      </c>
      <c r="F39" s="8">
        <v>0</v>
      </c>
      <c r="G39" s="9">
        <f t="shared" si="3"/>
        <v>0</v>
      </c>
    </row>
    <row r="40" spans="2:7" ht="38.25" x14ac:dyDescent="0.25">
      <c r="B40" s="6">
        <v>18</v>
      </c>
      <c r="C40" s="10" t="s">
        <v>56</v>
      </c>
      <c r="D40" s="7" t="s">
        <v>6</v>
      </c>
      <c r="E40" s="7">
        <v>2</v>
      </c>
      <c r="F40" s="8">
        <v>0</v>
      </c>
      <c r="G40" s="9">
        <f t="shared" si="3"/>
        <v>0</v>
      </c>
    </row>
    <row r="41" spans="2:7" ht="38.25" x14ac:dyDescent="0.25">
      <c r="B41" s="6">
        <v>19</v>
      </c>
      <c r="C41" s="10" t="s">
        <v>55</v>
      </c>
      <c r="D41" s="7" t="s">
        <v>6</v>
      </c>
      <c r="E41" s="7">
        <v>4</v>
      </c>
      <c r="F41" s="8">
        <v>0</v>
      </c>
      <c r="G41" s="9">
        <f t="shared" ref="G41:G42" si="4">E41*F41</f>
        <v>0</v>
      </c>
    </row>
    <row r="42" spans="2:7" ht="51" x14ac:dyDescent="0.25">
      <c r="B42" s="6">
        <v>20</v>
      </c>
      <c r="C42" s="10" t="s">
        <v>54</v>
      </c>
      <c r="D42" s="7" t="s">
        <v>6</v>
      </c>
      <c r="E42" s="7">
        <v>2</v>
      </c>
      <c r="F42" s="8">
        <v>0</v>
      </c>
      <c r="G42" s="9">
        <f t="shared" si="4"/>
        <v>0</v>
      </c>
    </row>
    <row r="43" spans="2:7" ht="25.5" x14ac:dyDescent="0.25">
      <c r="B43" s="6">
        <v>21</v>
      </c>
      <c r="C43" s="10" t="s">
        <v>53</v>
      </c>
      <c r="D43" s="7" t="s">
        <v>6</v>
      </c>
      <c r="E43" s="7">
        <v>2</v>
      </c>
      <c r="F43" s="8">
        <v>0</v>
      </c>
      <c r="G43" s="9">
        <f t="shared" ref="G43:G44" si="5">E43*F43</f>
        <v>0</v>
      </c>
    </row>
    <row r="44" spans="2:7" ht="114.75" x14ac:dyDescent="0.25">
      <c r="B44" s="6">
        <v>22</v>
      </c>
      <c r="C44" s="10" t="s">
        <v>52</v>
      </c>
      <c r="D44" s="7" t="s">
        <v>12</v>
      </c>
      <c r="E44" s="7">
        <v>8</v>
      </c>
      <c r="F44" s="8">
        <v>0</v>
      </c>
      <c r="G44" s="9">
        <f t="shared" si="5"/>
        <v>0</v>
      </c>
    </row>
    <row r="45" spans="2:7" ht="38.25" x14ac:dyDescent="0.25">
      <c r="B45" s="6">
        <v>23</v>
      </c>
      <c r="C45" s="10" t="s">
        <v>51</v>
      </c>
      <c r="D45" s="7" t="s">
        <v>6</v>
      </c>
      <c r="E45" s="7">
        <v>2</v>
      </c>
      <c r="F45" s="8">
        <v>0</v>
      </c>
      <c r="G45" s="9">
        <f t="shared" si="3"/>
        <v>0</v>
      </c>
    </row>
    <row r="46" spans="2:7" ht="63.75" x14ac:dyDescent="0.25">
      <c r="B46" s="6">
        <v>24</v>
      </c>
      <c r="C46" s="10" t="s">
        <v>63</v>
      </c>
      <c r="D46" s="7" t="s">
        <v>6</v>
      </c>
      <c r="E46" s="7">
        <v>2</v>
      </c>
      <c r="F46" s="8">
        <v>0</v>
      </c>
      <c r="G46" s="9">
        <f t="shared" ref="G46:G47" si="6">E46*F46</f>
        <v>0</v>
      </c>
    </row>
    <row r="47" spans="2:7" ht="25.5" x14ac:dyDescent="0.25">
      <c r="B47" s="6">
        <v>25</v>
      </c>
      <c r="C47" s="10" t="s">
        <v>66</v>
      </c>
      <c r="D47" s="7" t="s">
        <v>6</v>
      </c>
      <c r="E47" s="7">
        <v>1</v>
      </c>
      <c r="F47" s="8">
        <v>0</v>
      </c>
      <c r="G47" s="9">
        <f t="shared" si="6"/>
        <v>0</v>
      </c>
    </row>
    <row r="48" spans="2:7" x14ac:dyDescent="0.25">
      <c r="B48" s="6">
        <v>26</v>
      </c>
      <c r="C48" s="10" t="s">
        <v>64</v>
      </c>
      <c r="D48" s="7" t="s">
        <v>6</v>
      </c>
      <c r="E48" s="7">
        <v>1</v>
      </c>
      <c r="F48" s="8">
        <v>0</v>
      </c>
      <c r="G48" s="9">
        <f t="shared" ref="G48" si="7">E48*F48</f>
        <v>0</v>
      </c>
    </row>
    <row r="49" spans="2:27" ht="38.25" x14ac:dyDescent="0.25">
      <c r="B49" s="6">
        <v>27</v>
      </c>
      <c r="C49" s="10" t="s">
        <v>65</v>
      </c>
      <c r="D49" s="7" t="s">
        <v>13</v>
      </c>
      <c r="E49" s="7">
        <v>20</v>
      </c>
      <c r="F49" s="8">
        <v>0</v>
      </c>
      <c r="G49" s="9">
        <f t="shared" ref="G49" si="8">E49*F49</f>
        <v>0</v>
      </c>
    </row>
    <row r="50" spans="2:27" ht="21" customHeight="1" x14ac:dyDescent="0.25">
      <c r="B50" s="11"/>
      <c r="C50" s="29" t="s">
        <v>14</v>
      </c>
      <c r="D50" s="29"/>
      <c r="E50" s="29"/>
      <c r="F50" s="29"/>
      <c r="G50" s="12">
        <f>SUM(G23:G49)</f>
        <v>0</v>
      </c>
    </row>
    <row r="51" spans="2:27" ht="21" customHeight="1" x14ac:dyDescent="0.25">
      <c r="B51" s="11"/>
      <c r="C51" s="30" t="s">
        <v>15</v>
      </c>
      <c r="D51" s="30"/>
      <c r="E51" s="30"/>
      <c r="F51" s="30"/>
      <c r="G51" s="12">
        <f>G50*0.25</f>
        <v>0</v>
      </c>
    </row>
    <row r="52" spans="2:27" ht="21" customHeight="1" x14ac:dyDescent="0.25">
      <c r="B52" s="11"/>
      <c r="C52" s="30" t="s">
        <v>16</v>
      </c>
      <c r="D52" s="30"/>
      <c r="E52" s="30"/>
      <c r="F52" s="30"/>
      <c r="G52" s="12">
        <f>G50+G51</f>
        <v>0</v>
      </c>
    </row>
    <row r="53" spans="2:27" ht="21" customHeight="1" x14ac:dyDescent="0.25">
      <c r="B53" s="11"/>
      <c r="C53" s="13"/>
      <c r="D53" s="13"/>
      <c r="E53" s="13"/>
      <c r="F53" s="13"/>
      <c r="G53" s="12"/>
    </row>
    <row r="54" spans="2:27" ht="13.5" customHeight="1" x14ac:dyDescent="0.25"/>
    <row r="55" spans="2:27" ht="19.5" customHeight="1" x14ac:dyDescent="0.25">
      <c r="B55" s="25" t="s">
        <v>17</v>
      </c>
      <c r="C55" s="25"/>
      <c r="D55" s="25"/>
      <c r="E55" s="25"/>
      <c r="F55" s="25"/>
      <c r="G55" s="25"/>
    </row>
    <row r="56" spans="2:27" ht="44.25" customHeight="1" x14ac:dyDescent="0.25">
      <c r="B56" s="23" t="s">
        <v>72</v>
      </c>
      <c r="C56" s="23"/>
      <c r="D56" s="23"/>
      <c r="E56" s="23"/>
      <c r="F56" s="23"/>
      <c r="G56" s="23"/>
      <c r="I56" s="20"/>
      <c r="AA56" s="14"/>
    </row>
    <row r="57" spans="2:27" ht="20.25" customHeight="1" x14ac:dyDescent="0.25">
      <c r="B57" s="23" t="s">
        <v>42</v>
      </c>
      <c r="C57" s="23"/>
      <c r="D57" s="23"/>
      <c r="E57" s="23"/>
      <c r="F57" s="23"/>
      <c r="G57" s="23"/>
      <c r="I57" s="20"/>
      <c r="AA57" s="14"/>
    </row>
    <row r="58" spans="2:27" ht="31.5" customHeight="1" x14ac:dyDescent="0.25">
      <c r="B58" s="21" t="s">
        <v>43</v>
      </c>
      <c r="C58" s="21"/>
      <c r="D58" s="21"/>
      <c r="E58" s="21"/>
      <c r="F58" s="21"/>
      <c r="G58" s="21"/>
      <c r="I58" s="20"/>
      <c r="AA58" s="14"/>
    </row>
    <row r="59" spans="2:27" ht="29.25" customHeight="1" x14ac:dyDescent="0.25">
      <c r="B59" s="21" t="s">
        <v>44</v>
      </c>
      <c r="C59" s="21"/>
      <c r="D59" s="21"/>
      <c r="E59" s="21"/>
      <c r="F59" s="21"/>
      <c r="G59" s="21"/>
      <c r="I59" s="20"/>
      <c r="AA59" s="14"/>
    </row>
    <row r="60" spans="2:27" ht="39.75" customHeight="1" x14ac:dyDescent="0.25">
      <c r="B60" s="21" t="s">
        <v>48</v>
      </c>
      <c r="C60" s="21"/>
      <c r="D60" s="21"/>
      <c r="E60" s="21"/>
      <c r="F60" s="21"/>
      <c r="G60" s="21"/>
      <c r="I60" s="20"/>
      <c r="AA60" s="19"/>
    </row>
    <row r="61" spans="2:27" ht="41.25" customHeight="1" x14ac:dyDescent="0.25">
      <c r="B61" s="21" t="s">
        <v>68</v>
      </c>
      <c r="C61" s="21"/>
      <c r="D61" s="21"/>
      <c r="E61" s="21"/>
      <c r="F61" s="21"/>
      <c r="G61" s="21"/>
      <c r="I61" s="20"/>
      <c r="AA61" s="14"/>
    </row>
    <row r="62" spans="2:27" ht="30" customHeight="1" x14ac:dyDescent="0.25">
      <c r="B62" s="21" t="s">
        <v>45</v>
      </c>
      <c r="C62" s="21"/>
      <c r="D62" s="21"/>
      <c r="E62" s="21"/>
      <c r="F62" s="21"/>
      <c r="G62" s="21"/>
      <c r="AA62" s="14"/>
    </row>
    <row r="63" spans="2:27" ht="34.5" customHeight="1" x14ac:dyDescent="0.25">
      <c r="B63" s="21" t="s">
        <v>18</v>
      </c>
      <c r="C63" s="21"/>
      <c r="D63" s="21"/>
      <c r="E63" s="21"/>
      <c r="F63" s="21"/>
      <c r="G63" s="21"/>
      <c r="AA63" s="14"/>
    </row>
    <row r="64" spans="2:27" ht="42.75" customHeight="1" x14ac:dyDescent="0.25">
      <c r="B64" s="21" t="s">
        <v>46</v>
      </c>
      <c r="C64" s="21"/>
      <c r="D64" s="21"/>
      <c r="E64" s="21"/>
      <c r="F64" s="21"/>
      <c r="G64" s="21"/>
      <c r="AA64" s="14"/>
    </row>
    <row r="65" spans="2:27" ht="51.75" customHeight="1" x14ac:dyDescent="0.25">
      <c r="B65" s="21" t="s">
        <v>49</v>
      </c>
      <c r="C65" s="21"/>
      <c r="D65" s="21"/>
      <c r="E65" s="21"/>
      <c r="F65" s="21"/>
      <c r="G65" s="21"/>
      <c r="AA65" s="19"/>
    </row>
    <row r="66" spans="2:27" ht="38.25" customHeight="1" x14ac:dyDescent="0.25">
      <c r="B66" s="21" t="s">
        <v>50</v>
      </c>
      <c r="C66" s="21"/>
      <c r="D66" s="21"/>
      <c r="E66" s="21"/>
      <c r="F66" s="21"/>
      <c r="G66" s="21"/>
      <c r="AA66" s="14"/>
    </row>
    <row r="67" spans="2:27" ht="96.75" customHeight="1" x14ac:dyDescent="0.25">
      <c r="B67" s="21" t="s">
        <v>47</v>
      </c>
      <c r="C67" s="21"/>
      <c r="D67" s="21"/>
      <c r="E67" s="21"/>
      <c r="F67" s="21"/>
      <c r="G67" s="21"/>
      <c r="AA67" s="14"/>
    </row>
    <row r="68" spans="2:27" ht="69" customHeight="1" x14ac:dyDescent="0.25">
      <c r="B68" s="21" t="s">
        <v>69</v>
      </c>
      <c r="C68" s="21"/>
      <c r="D68" s="21"/>
      <c r="E68" s="21"/>
      <c r="F68" s="21"/>
      <c r="G68" s="21"/>
      <c r="I68" s="20"/>
      <c r="AA68" s="14"/>
    </row>
    <row r="69" spans="2:27" ht="45.75" customHeight="1" x14ac:dyDescent="0.25">
      <c r="B69" s="21" t="s">
        <v>70</v>
      </c>
      <c r="C69" s="21"/>
      <c r="D69" s="21"/>
      <c r="E69" s="21"/>
      <c r="F69" s="21"/>
      <c r="G69" s="21"/>
      <c r="I69" s="20"/>
      <c r="AA69" s="14"/>
    </row>
    <row r="70" spans="2:27" ht="28.5" customHeight="1" x14ac:dyDescent="0.25">
      <c r="B70" s="21" t="s">
        <v>19</v>
      </c>
      <c r="C70" s="21"/>
      <c r="D70" s="21"/>
      <c r="E70" s="21"/>
      <c r="F70" s="21"/>
      <c r="G70" s="21"/>
      <c r="AA70" s="14"/>
    </row>
    <row r="71" spans="2:27" ht="28.5" customHeight="1" x14ac:dyDescent="0.25">
      <c r="B71" s="21" t="s">
        <v>21</v>
      </c>
      <c r="C71" s="21"/>
      <c r="D71" s="21"/>
      <c r="E71" s="21"/>
      <c r="F71" s="21"/>
      <c r="G71" s="21"/>
      <c r="AA71" s="14"/>
    </row>
    <row r="72" spans="2:27" ht="32.25" customHeight="1" x14ac:dyDescent="0.25">
      <c r="B72" s="15"/>
      <c r="C72" s="15"/>
      <c r="D72" s="15"/>
      <c r="E72" s="16"/>
      <c r="F72" s="16"/>
      <c r="G72" s="17"/>
      <c r="AA72" s="14"/>
    </row>
    <row r="73" spans="2:27" x14ac:dyDescent="0.25">
      <c r="B73" s="15"/>
      <c r="C73" s="15"/>
      <c r="D73" s="15"/>
      <c r="E73" s="24" t="s">
        <v>20</v>
      </c>
      <c r="F73" s="24"/>
      <c r="G73" s="24"/>
      <c r="AA73" s="14"/>
    </row>
    <row r="74" spans="2:27" x14ac:dyDescent="0.25">
      <c r="B74" s="15"/>
      <c r="C74" s="15"/>
      <c r="D74" s="15"/>
      <c r="E74" s="15"/>
      <c r="F74" s="15"/>
      <c r="G74" s="15"/>
      <c r="AA74" s="14"/>
    </row>
    <row r="75" spans="2:27" x14ac:dyDescent="0.25">
      <c r="B75" s="15"/>
      <c r="C75" s="15"/>
      <c r="D75" s="15"/>
      <c r="E75" s="15"/>
      <c r="F75" s="15"/>
      <c r="G75" s="15"/>
      <c r="AA75" s="14"/>
    </row>
    <row r="76" spans="2:27" x14ac:dyDescent="0.25">
      <c r="B76" s="15"/>
      <c r="C76" s="15"/>
      <c r="D76" s="15"/>
      <c r="E76" s="15"/>
      <c r="F76" s="15"/>
      <c r="G76" s="15"/>
      <c r="AA76" s="14"/>
    </row>
    <row r="77" spans="2:27" x14ac:dyDescent="0.25">
      <c r="B77" s="15"/>
      <c r="C77" s="15"/>
      <c r="D77" s="15"/>
      <c r="E77" s="15"/>
      <c r="F77" s="15"/>
      <c r="G77" s="15"/>
      <c r="AA77" s="14"/>
    </row>
    <row r="78" spans="2:27" x14ac:dyDescent="0.25">
      <c r="B78" s="15"/>
      <c r="C78" s="15"/>
      <c r="D78" s="15"/>
      <c r="E78" s="15"/>
      <c r="F78" s="15"/>
      <c r="G78" s="15"/>
      <c r="AA78" s="14"/>
    </row>
    <row r="79" spans="2:27" x14ac:dyDescent="0.25">
      <c r="B79" s="15"/>
      <c r="C79" s="15"/>
      <c r="D79" s="15"/>
      <c r="E79" s="15"/>
      <c r="F79" s="15"/>
      <c r="G79" s="15"/>
      <c r="AA79" s="14"/>
    </row>
    <row r="80" spans="2:27" x14ac:dyDescent="0.25">
      <c r="B80" s="15"/>
      <c r="C80" s="15"/>
      <c r="D80" s="15"/>
      <c r="E80" s="15"/>
      <c r="F80" s="15"/>
      <c r="G80" s="15"/>
      <c r="AA80" s="14"/>
    </row>
    <row r="81" spans="3:27" x14ac:dyDescent="0.25">
      <c r="AA81" s="14"/>
    </row>
    <row r="82" spans="3:27" x14ac:dyDescent="0.25">
      <c r="AA82" s="14"/>
    </row>
    <row r="83" spans="3:27" x14ac:dyDescent="0.25">
      <c r="AA83" s="14"/>
    </row>
    <row r="84" spans="3:27" x14ac:dyDescent="0.25">
      <c r="C84" s="23"/>
      <c r="D84" s="23"/>
      <c r="E84" s="23"/>
      <c r="F84" s="23"/>
      <c r="G84" s="23"/>
      <c r="H84" s="23"/>
      <c r="AA84" s="14"/>
    </row>
  </sheetData>
  <mergeCells count="24">
    <mergeCell ref="B21:G21"/>
    <mergeCell ref="B59:G59"/>
    <mergeCell ref="B61:G61"/>
    <mergeCell ref="B62:G62"/>
    <mergeCell ref="C50:F50"/>
    <mergeCell ref="C51:F51"/>
    <mergeCell ref="C52:F52"/>
    <mergeCell ref="B60:G60"/>
    <mergeCell ref="B65:G65"/>
    <mergeCell ref="B8:G8"/>
    <mergeCell ref="C84:H84"/>
    <mergeCell ref="B57:G57"/>
    <mergeCell ref="E73:G73"/>
    <mergeCell ref="B55:G55"/>
    <mergeCell ref="B69:G69"/>
    <mergeCell ref="B70:G70"/>
    <mergeCell ref="B71:G71"/>
    <mergeCell ref="B63:G63"/>
    <mergeCell ref="B64:G64"/>
    <mergeCell ref="B66:G66"/>
    <mergeCell ref="B67:G67"/>
    <mergeCell ref="B68:G68"/>
    <mergeCell ref="B56:G56"/>
    <mergeCell ref="B58:G58"/>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antec</cp:lastModifiedBy>
  <cp:lastPrinted>2022-01-10T17:58:50Z</cp:lastPrinted>
  <dcterms:created xsi:type="dcterms:W3CDTF">2021-11-29T09:20:41Z</dcterms:created>
  <dcterms:modified xsi:type="dcterms:W3CDTF">2022-02-20T09:20:21Z</dcterms:modified>
</cp:coreProperties>
</file>