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G:\SIGURNOST PLOVIDBE\REMONTI OPCENITO\Remonti 2022\Remont mb Plovput 3 (Zd)\"/>
    </mc:Choice>
  </mc:AlternateContent>
  <xr:revisionPtr revIDLastSave="0" documentId="13_ncr:1_{5E1915E8-94C5-4DF1-8124-C5B696054058}" xr6:coauthVersionLast="47" xr6:coauthVersionMax="47" xr10:uidLastSave="{00000000-0000-0000-0000-000000000000}"/>
  <bookViews>
    <workbookView xWindow="-120" yWindow="-120" windowWidth="29040" windowHeight="15840" xr2:uid="{00000000-000D-0000-FFFF-FFFF00000000}"/>
  </bookViews>
  <sheets>
    <sheet name="List1" sheetId="1" r:id="rId1"/>
  </sheets>
  <definedNames>
    <definedName name="_xlnm.Print_Area" localSheetId="0">List1!$B$2:$G$76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9" i="1" l="1"/>
  <c r="G48" i="1"/>
  <c r="G45" i="1"/>
  <c r="G47" i="1"/>
  <c r="G51" i="1" l="1"/>
  <c r="G50" i="1"/>
  <c r="G42" i="1"/>
  <c r="G41" i="1"/>
  <c r="G24" i="1"/>
  <c r="G44" i="1"/>
  <c r="G43" i="1"/>
  <c r="G36" i="1"/>
  <c r="G37" i="1"/>
  <c r="G38" i="1"/>
  <c r="G39" i="1"/>
  <c r="G40" i="1"/>
  <c r="G46" i="1"/>
  <c r="G32" i="1"/>
  <c r="G33" i="1"/>
  <c r="G34" i="1"/>
  <c r="G35" i="1"/>
  <c r="G28" i="1" l="1"/>
  <c r="G27" i="1"/>
  <c r="G26" i="1"/>
  <c r="G25" i="1"/>
  <c r="G29" i="1"/>
  <c r="G30" i="1"/>
  <c r="G31" i="1"/>
  <c r="G23" i="1"/>
  <c r="G52" i="1" l="1"/>
  <c r="G53" i="1" s="1"/>
  <c r="G54" i="1" l="1"/>
</calcChain>
</file>

<file path=xl/sharedStrings.xml><?xml version="1.0" encoding="utf-8"?>
<sst xmlns="http://schemas.openxmlformats.org/spreadsheetml/2006/main" count="100" uniqueCount="75">
  <si>
    <t>Redni broj</t>
  </si>
  <si>
    <t xml:space="preserve">          PLOVPUT  d.o.o.  Split                                                   </t>
  </si>
  <si>
    <t xml:space="preserve">          Obala  Lazareta 1    </t>
  </si>
  <si>
    <t xml:space="preserve">          21000 Split, Hrvatska</t>
  </si>
  <si>
    <t>Opis usluge/radova</t>
  </si>
  <si>
    <t>Jedinica mjere</t>
  </si>
  <si>
    <t>kom</t>
  </si>
  <si>
    <t>SPECIFIKACIJA RADOVA</t>
  </si>
  <si>
    <t>Količina</t>
  </si>
  <si>
    <t>Jedinična cijena bez PDV-a</t>
  </si>
  <si>
    <t>Ukupno cijena bez PDV-a</t>
  </si>
  <si>
    <r>
      <t>m</t>
    </r>
    <r>
      <rPr>
        <vertAlign val="superscript"/>
        <sz val="10"/>
        <color theme="1"/>
        <rFont val="Calibri"/>
        <family val="2"/>
        <scheme val="minor"/>
      </rPr>
      <t>2</t>
    </r>
  </si>
  <si>
    <t>m</t>
  </si>
  <si>
    <t>dan</t>
  </si>
  <si>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</si>
  <si>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</si>
  <si>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</si>
  <si>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</si>
  <si>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</si>
  <si>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</si>
  <si>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</si>
  <si>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</si>
  <si>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r>
      <rPr>
        <sz val="11"/>
        <color theme="1"/>
        <rFont val="Calibri"/>
        <family val="2"/>
        <charset val="238"/>
      </rPr>
      <t>• v</t>
    </r>
    <r>
      <rPr>
        <sz val="11"/>
        <color theme="1"/>
        <rFont val="Calibri"/>
        <family val="2"/>
        <charset val="238"/>
        <scheme val="minor"/>
      </rPr>
      <t>rsta broda………………..brza brodica gospodarske namjene</t>
    </r>
  </si>
  <si>
    <r>
      <rPr>
        <sz val="11"/>
        <color theme="1"/>
        <rFont val="Calibri"/>
        <family val="2"/>
        <charset val="238"/>
      </rPr>
      <t xml:space="preserve">• max. </t>
    </r>
    <r>
      <rPr>
        <sz val="11"/>
        <color theme="1"/>
        <rFont val="Calibri"/>
        <family val="2"/>
        <charset val="238"/>
        <scheme val="minor"/>
      </rPr>
      <t>visina do glavne palube (m)…….……..................….2,15</t>
    </r>
  </si>
  <si>
    <r>
      <rPr>
        <sz val="11"/>
        <color theme="1"/>
        <rFont val="Calibri"/>
        <family val="2"/>
        <charset val="238"/>
      </rPr>
      <t xml:space="preserve">• </t>
    </r>
    <r>
      <rPr>
        <sz val="11"/>
        <color theme="1"/>
        <rFont val="Calibri"/>
        <family val="2"/>
        <charset val="238"/>
        <scheme val="minor"/>
      </rPr>
      <t>bruto tonaža, GT ……………..………..……...................……14,75</t>
    </r>
  </si>
  <si>
    <r>
      <rPr>
        <sz val="11"/>
        <color theme="1"/>
        <rFont val="Calibri"/>
        <family val="2"/>
        <charset val="238"/>
      </rPr>
      <t xml:space="preserve">• </t>
    </r>
    <r>
      <rPr>
        <sz val="11"/>
        <color theme="1"/>
        <rFont val="Calibri"/>
        <family val="2"/>
        <charset val="238"/>
        <scheme val="minor"/>
      </rPr>
      <t>gaz maksimalni (m)……….............…………….……........…….1,15</t>
    </r>
  </si>
  <si>
    <r>
      <rPr>
        <sz val="11"/>
        <color theme="1"/>
        <rFont val="Calibri"/>
        <family val="2"/>
        <charset val="238"/>
      </rPr>
      <t xml:space="preserve">• </t>
    </r>
    <r>
      <rPr>
        <sz val="11"/>
        <color theme="1"/>
        <rFont val="Calibri"/>
        <family val="2"/>
        <charset val="238"/>
        <scheme val="minor"/>
      </rPr>
      <t>širina maksimalna (bez bokoštitnika) (m)…………...……….4,64</t>
    </r>
  </si>
  <si>
    <r>
      <rPr>
        <sz val="11"/>
        <color theme="1"/>
        <rFont val="Calibri"/>
        <family val="2"/>
        <charset val="238"/>
      </rPr>
      <t>• duljina preko svega</t>
    </r>
    <r>
      <rPr>
        <sz val="11"/>
        <color theme="1"/>
        <rFont val="Calibri"/>
        <family val="2"/>
        <charset val="238"/>
        <scheme val="minor"/>
      </rPr>
      <t xml:space="preserve"> (m)…………………………….…….....…….14,45</t>
    </r>
  </si>
  <si>
    <r>
      <rPr>
        <sz val="11"/>
        <color theme="1"/>
        <rFont val="Calibri"/>
        <family val="2"/>
        <charset val="238"/>
      </rPr>
      <t>• duljina trupa brodice</t>
    </r>
    <r>
      <rPr>
        <sz val="11"/>
        <color theme="1"/>
        <rFont val="Calibri"/>
        <family val="2"/>
        <charset val="238"/>
        <scheme val="minor"/>
      </rPr>
      <t xml:space="preserve"> (m)…………………………….….....…….13,10</t>
    </r>
  </si>
  <si>
    <r>
      <rPr>
        <sz val="11"/>
        <color theme="1"/>
        <rFont val="Calibri"/>
        <family val="2"/>
        <charset val="238"/>
      </rPr>
      <t xml:space="preserve">• </t>
    </r>
    <r>
      <rPr>
        <sz val="11"/>
        <color theme="1"/>
        <rFont val="Calibri"/>
        <family val="2"/>
        <charset val="238"/>
        <scheme val="minor"/>
      </rPr>
      <t>materijal gradnje…………………………...……..……..Al Mg 4,5 Mn</t>
    </r>
  </si>
  <si>
    <r>
      <rPr>
        <sz val="11"/>
        <color theme="1"/>
        <rFont val="Calibri"/>
        <family val="2"/>
        <charset val="238"/>
      </rPr>
      <t xml:space="preserve">• </t>
    </r>
    <r>
      <rPr>
        <sz val="11"/>
        <color theme="1"/>
        <rFont val="Calibri"/>
        <family val="2"/>
        <charset val="238"/>
        <scheme val="minor"/>
      </rPr>
      <t>područje plovidbe brodice.…………....................................3</t>
    </r>
  </si>
  <si>
    <t>Skidanje postojećih te zavarivanje novih  Al-Mg anoda, 
prema Planu katodne zaštite - 14 kom (anode isporučuje Plovput)</t>
  </si>
  <si>
    <t>Dizanje broda s uslugom ronioca, transport na ležište na kopnu, potklađivanje i postavljanje brodskih skala, spajanje na kopnene priključke, te spuštanje u more nakon završetka radova</t>
  </si>
  <si>
    <r>
      <t xml:space="preserve">Priprema brusnim papirom uz zaglađivanje rubova lokalnih oštećenja i neravnina postojećeg </t>
    </r>
    <r>
      <rPr>
        <b/>
        <sz val="10"/>
        <color theme="1"/>
        <rFont val="Calibri"/>
        <family val="2"/>
        <scheme val="minor"/>
      </rPr>
      <t>pojasa žute boje</t>
    </r>
    <r>
      <rPr>
        <sz val="10"/>
        <color theme="1"/>
        <rFont val="Calibri"/>
        <family val="2"/>
        <scheme val="minor"/>
      </rPr>
      <t xml:space="preserve"> na 
nadvodnom dijelu Al-oplate na liniji gaza, te puni završni 
premaz </t>
    </r>
    <r>
      <rPr>
        <i/>
        <sz val="10"/>
        <color theme="1"/>
        <rFont val="Calibri"/>
        <family val="2"/>
        <scheme val="minor"/>
      </rPr>
      <t xml:space="preserve">(FC) 1 x 40 μm Hempatane 55210 (žuta) </t>
    </r>
    <r>
      <rPr>
        <sz val="10"/>
        <color theme="1"/>
        <rFont val="Calibri"/>
        <family val="2"/>
        <scheme val="minor"/>
      </rPr>
      <t xml:space="preserve">- cca 5 m² </t>
    </r>
  </si>
  <si>
    <r>
      <t xml:space="preserve">Priprema roto četkanjem i brusnim papirom uz zaglađivanje rubova lokalnih oštećenja i neravnina </t>
    </r>
    <r>
      <rPr>
        <b/>
        <sz val="10"/>
        <color theme="1"/>
        <rFont val="Calibri"/>
        <family val="2"/>
        <scheme val="minor"/>
      </rPr>
      <t>boka/nadvođa</t>
    </r>
    <r>
      <rPr>
        <sz val="10"/>
        <color theme="1"/>
        <rFont val="Calibri"/>
        <family val="2"/>
        <scheme val="minor"/>
      </rPr>
      <t xml:space="preserve"> brodice Al-oplate, te nanošenje (TU) prvog premaza 2 x 100 μm </t>
    </r>
    <r>
      <rPr>
        <i/>
        <sz val="10"/>
        <color theme="1"/>
        <rFont val="Calibri"/>
        <family val="2"/>
        <scheme val="minor"/>
      </rPr>
      <t>Hempadur 15570</t>
    </r>
    <r>
      <rPr>
        <sz val="10"/>
        <color theme="1"/>
        <rFont val="Calibri"/>
        <family val="2"/>
        <scheme val="minor"/>
      </rPr>
      <t xml:space="preserve"> prema Planu bojanja Hempel - cca 5 m²  („po potrebi“)</t>
    </r>
  </si>
  <si>
    <r>
      <t xml:space="preserve">Popravak oštećenja boje </t>
    </r>
    <r>
      <rPr>
        <b/>
        <sz val="10"/>
        <color theme="1"/>
        <rFont val="Calibri"/>
        <family val="2"/>
        <scheme val="minor"/>
      </rPr>
      <t>podvodnog Al-dijela oplate</t>
    </r>
    <r>
      <rPr>
        <sz val="10"/>
        <color theme="1"/>
        <rFont val="Calibri"/>
        <family val="2"/>
        <scheme val="minor"/>
      </rPr>
      <t xml:space="preserve">  nanošenjem (TU) prvog premaza 2 x 125 μm </t>
    </r>
    <r>
      <rPr>
        <i/>
        <sz val="10"/>
        <color theme="1"/>
        <rFont val="Calibri"/>
        <family val="2"/>
        <scheme val="minor"/>
      </rPr>
      <t>Hempadur 
15570</t>
    </r>
    <r>
      <rPr>
        <sz val="10"/>
        <color theme="1"/>
        <rFont val="Calibri"/>
        <family val="2"/>
        <scheme val="minor"/>
      </rPr>
      <t xml:space="preserve"> te vezivog premaza 1 x 50 μm </t>
    </r>
    <r>
      <rPr>
        <i/>
        <sz val="10"/>
        <color theme="1"/>
        <rFont val="Calibri"/>
        <family val="2"/>
        <scheme val="minor"/>
      </rPr>
      <t>Hempel´s Underwater  
Primer 26030</t>
    </r>
    <r>
      <rPr>
        <sz val="10"/>
        <color theme="1"/>
        <rFont val="Calibri"/>
        <family val="2"/>
        <scheme val="minor"/>
      </rPr>
      <t xml:space="preserve"> - cca 5 m²  („po potrebi“)</t>
    </r>
  </si>
  <si>
    <r>
      <t xml:space="preserve">Nanošenje punog premaza (FC) 2 x 75 μm antivegetativne 
boje </t>
    </r>
    <r>
      <rPr>
        <i/>
        <sz val="10"/>
        <color theme="1"/>
        <rFont val="Calibri"/>
        <family val="2"/>
        <scheme val="minor"/>
      </rPr>
      <t>Hempel´s  Alusafe 7120 D (crna)</t>
    </r>
    <r>
      <rPr>
        <sz val="10"/>
        <color theme="1"/>
        <rFont val="Calibri"/>
        <family val="2"/>
        <scheme val="minor"/>
      </rPr>
      <t xml:space="preserve"> na </t>
    </r>
    <r>
      <rPr>
        <b/>
        <sz val="10"/>
        <color theme="1"/>
        <rFont val="Calibri"/>
        <family val="2"/>
        <scheme val="minor"/>
      </rPr>
      <t>podvodnom dijelu 
Al-oplate</t>
    </r>
    <r>
      <rPr>
        <sz val="10"/>
        <color theme="1"/>
        <rFont val="Calibri"/>
        <family val="2"/>
        <scheme val="minor"/>
      </rPr>
      <t xml:space="preserve"> prema Planu bojanja Hempel, uključujući listove 
kormila i flapsove</t>
    </r>
  </si>
  <si>
    <r>
      <t xml:space="preserve">Pranje, uklanjanje obraslina i čišćenje slatkom vodom (VT - pumpom) </t>
    </r>
    <r>
      <rPr>
        <b/>
        <sz val="10"/>
        <color theme="1"/>
        <rFont val="Calibri"/>
        <family val="2"/>
        <scheme val="minor"/>
      </rPr>
      <t>podvodnog dijela Al oplate</t>
    </r>
    <r>
      <rPr>
        <sz val="10"/>
        <color theme="1"/>
        <rFont val="Calibri"/>
        <family val="2"/>
        <scheme val="minor"/>
      </rPr>
      <t xml:space="preserve"> (43 m</t>
    </r>
    <r>
      <rPr>
        <vertAlign val="superscript"/>
        <sz val="10"/>
        <color theme="1"/>
        <rFont val="Calibri"/>
        <family val="2"/>
        <scheme val="minor"/>
      </rPr>
      <t>2</t>
    </r>
    <r>
      <rPr>
        <sz val="10"/>
        <color theme="1"/>
        <rFont val="Calibri"/>
        <family val="2"/>
        <scheme val="minor"/>
      </rPr>
      <t xml:space="preserve">) i </t>
    </r>
    <r>
      <rPr>
        <b/>
        <sz val="10"/>
        <color theme="1"/>
        <rFont val="Calibri"/>
        <family val="2"/>
        <scheme val="minor"/>
      </rPr>
      <t>boka/nadvođa</t>
    </r>
    <r>
      <rPr>
        <sz val="10"/>
        <color theme="1"/>
        <rFont val="Calibri"/>
        <family val="2"/>
        <scheme val="minor"/>
      </rPr>
      <t xml:space="preserve"> (46 m</t>
    </r>
    <r>
      <rPr>
        <vertAlign val="superscript"/>
        <sz val="10"/>
        <color theme="1"/>
        <rFont val="Calibri"/>
        <family val="2"/>
        <scheme val="minor"/>
      </rPr>
      <t>2</t>
    </r>
    <r>
      <rPr>
        <sz val="10"/>
        <color theme="1"/>
        <rFont val="Calibri"/>
        <family val="2"/>
        <scheme val="minor"/>
      </rPr>
      <t>)</t>
    </r>
  </si>
  <si>
    <r>
      <t xml:space="preserve">Priprema roto četkanjem i brusnim papirom uz zaglađivanje rubova lokalnih oštećenja i neravnina </t>
    </r>
    <r>
      <rPr>
        <b/>
        <sz val="10"/>
        <color theme="1"/>
        <rFont val="Calibri"/>
        <family val="2"/>
        <scheme val="minor"/>
      </rPr>
      <t xml:space="preserve">nadgrađa </t>
    </r>
    <r>
      <rPr>
        <sz val="10"/>
        <color theme="1"/>
        <rFont val="Calibri"/>
        <family val="2"/>
        <scheme val="minor"/>
      </rPr>
      <t>brodice</t>
    </r>
    <r>
      <rPr>
        <b/>
        <sz val="10"/>
        <color theme="1"/>
        <rFont val="Calibri"/>
        <family val="2"/>
        <scheme val="minor"/>
      </rPr>
      <t xml:space="preserve"> </t>
    </r>
    <r>
      <rPr>
        <sz val="10"/>
        <color theme="1"/>
        <rFont val="Calibri"/>
        <family val="2"/>
        <scheme val="minor"/>
      </rPr>
      <t xml:space="preserve">(s "mrtvom bandom" krmene palube), te nanošenje (TU) prvog premaza 2 x 100 μm </t>
    </r>
    <r>
      <rPr>
        <i/>
        <sz val="10"/>
        <color theme="1"/>
        <rFont val="Calibri"/>
        <family val="2"/>
        <scheme val="minor"/>
      </rPr>
      <t>Hempadur 15570</t>
    </r>
    <r>
      <rPr>
        <sz val="10"/>
        <color theme="1"/>
        <rFont val="Calibri"/>
        <family val="2"/>
        <scheme val="minor"/>
      </rPr>
      <t xml:space="preserve"> </t>
    </r>
    <r>
      <rPr>
        <i/>
        <sz val="10"/>
        <color theme="1"/>
        <rFont val="Calibri"/>
        <family val="2"/>
        <scheme val="minor"/>
      </rPr>
      <t xml:space="preserve">(siva 12170) </t>
    </r>
    <r>
      <rPr>
        <sz val="10"/>
        <color theme="1"/>
        <rFont val="Calibri"/>
        <family val="2"/>
        <scheme val="minor"/>
      </rPr>
      <t>- cca 10 m²  („po potrebi“)</t>
    </r>
  </si>
  <si>
    <r>
      <t xml:space="preserve">Nanošenje punog završnog premaza (FC) na </t>
    </r>
    <r>
      <rPr>
        <b/>
        <sz val="10"/>
        <color theme="1"/>
        <rFont val="Calibri"/>
        <family val="2"/>
        <scheme val="minor"/>
      </rPr>
      <t>boku/nadvođu</t>
    </r>
    <r>
      <rPr>
        <sz val="10"/>
        <color theme="1"/>
        <rFont val="Calibri"/>
        <family val="2"/>
        <scheme val="minor"/>
      </rPr>
      <t xml:space="preserve"> brodice  1 x 40 μm </t>
    </r>
    <r>
      <rPr>
        <i/>
        <sz val="10"/>
        <color theme="1"/>
        <rFont val="Calibri"/>
        <family val="2"/>
        <scheme val="minor"/>
      </rPr>
      <t>Hempatane 55210</t>
    </r>
    <r>
      <rPr>
        <sz val="10"/>
        <color theme="1"/>
        <rFont val="Calibri"/>
        <family val="2"/>
        <scheme val="minor"/>
      </rPr>
      <t xml:space="preserve"> </t>
    </r>
    <r>
      <rPr>
        <i/>
        <sz val="10"/>
        <color theme="1"/>
        <rFont val="Calibri"/>
        <family val="2"/>
        <scheme val="minor"/>
      </rPr>
      <t>(plava)</t>
    </r>
    <r>
      <rPr>
        <sz val="10"/>
        <color theme="1"/>
        <rFont val="Calibri"/>
        <family val="2"/>
        <scheme val="minor"/>
      </rPr>
      <t xml:space="preserve"> prema Planu bojanja Hempel (46 m² )</t>
    </r>
  </si>
  <si>
    <r>
      <t xml:space="preserve">Nanošenje punog završnog premaza (FC) na </t>
    </r>
    <r>
      <rPr>
        <b/>
        <sz val="10"/>
        <color theme="1"/>
        <rFont val="Calibri"/>
        <family val="2"/>
        <scheme val="minor"/>
      </rPr>
      <t xml:space="preserve">nadgrađa </t>
    </r>
    <r>
      <rPr>
        <sz val="10"/>
        <color theme="1"/>
        <rFont val="Calibri"/>
        <family val="2"/>
        <scheme val="minor"/>
      </rPr>
      <t xml:space="preserve">brodice (42 m²) (s "mrtvom bandom" krmene palube 8m²) 1 x 40 μm </t>
    </r>
    <r>
      <rPr>
        <i/>
        <sz val="10"/>
        <color theme="1"/>
        <rFont val="Calibri"/>
        <family val="2"/>
        <scheme val="minor"/>
      </rPr>
      <t>Hempatane 55210 (bijela)</t>
    </r>
    <r>
      <rPr>
        <sz val="10"/>
        <color theme="1"/>
        <rFont val="Calibri"/>
        <family val="2"/>
        <scheme val="minor"/>
      </rPr>
      <t xml:space="preserve"> prema Planu bojanja Hempel („po potrebi“) </t>
    </r>
  </si>
  <si>
    <r>
      <t xml:space="preserve">Izrada šablone te bojanje ili naljepljivanje </t>
    </r>
    <r>
      <rPr>
        <b/>
        <sz val="10"/>
        <color theme="1"/>
        <rFont val="Calibri"/>
        <family val="2"/>
        <scheme val="minor"/>
      </rPr>
      <t>registracijskih 
oznaka</t>
    </r>
    <r>
      <rPr>
        <sz val="10"/>
        <color theme="1"/>
        <rFont val="Calibri"/>
        <family val="2"/>
        <scheme val="minor"/>
      </rPr>
      <t xml:space="preserve"> prema postojećim na boku/nadvođu oplate („po potrebi“)</t>
    </r>
  </si>
  <si>
    <t>- planirano trajanje remonta je sukladno ponudi odabranog ponuditelja i ne smije biti dulje od 25 dana početka remonta,</t>
  </si>
  <si>
    <t>- cijene u ovom ponudbenom Troškovniku ispisati po stavkama u stupac jedinične cijene iz Cjenika Brodopopravljača i procijenjenih količina, tamo gdje su iste naznačene,</t>
  </si>
  <si>
    <t>- u privitku ponude dostaviti i važeći Cjenik Brodopopravljača s jediničnim cijenama karakterističnih usluga za osnovni remonta alumijskog plovila, po kojem će se obračunavati eventualni dodatni radovi koji nisu navedeni u Troškovniku,</t>
  </si>
  <si>
    <t>- po potrebi će tijekom defektaže Odgovorna osoba za realizaciju ugovora od strane Brodopopravljača, u koordinaciji s Odgovornom osobom Brodovlasnika za praćenje realizacije ugovora, pozivati i eksperta HRB-a, o trošku Brodovlasnika,</t>
  </si>
  <si>
    <t>- nakon završetka radova će se izvršiti probna vožnja, nakon koje će se izraditi i potpisati Zapisnik o primopredaji, čiji sastavni dio će biti Troškovnik stvarno izvršenih radova, s pripadajućim QC-mjernim protokolima i Izjavom o sustavu protiv obrastanja (AF) podvodnog dijela trupa, ovjereno od strane Izvoditelja,</t>
  </si>
  <si>
    <t>- Izvoditelj je, pored obveze izvršenja ugovorenih radova savjesno, stručno i kvalitetno, sukladno pozitivnim propisima i pravilima koja se odnose na predmet ugovora, još dužan tijekom izvođenja remonta poduzimati sve potrebne mjere u cilju osiguranja brodice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obavezi je osim standardne brodske protupožarne zaštite, osigurati i dodatnu protupožarnu zaštitu za izvođenje pojedinih radova troškovnika, a sukladno pravilima struke,</t>
  </si>
  <si>
    <t>- za dodatne radove koje nije bilo moguće točno definirati prije defektaže na suhom također će vrijediti jed. cijene iz istog Cjenika za karakteristične stavke remonta sličnog tipa plovila, odnosno prema ponudi Brodopopravljača ukoliko se radi o nestandardnim radvima,</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</si>
  <si>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kn,</t>
  </si>
  <si>
    <t>- za vrijeme izvođenja remontnih radova u obvezi je Brodopopravljača osigurati plovilo od rizika koje pokriva u punom iznosu Osiguranje odgovornosti brodopopravljača (Shiprepair's Liability Clauses), preko police nekog renomiranog Osiguravajućeg društva,</t>
  </si>
  <si>
    <t>Predmet:  Troškovnik za redovni remont 2022 god. aluminijske brodice "Plovput 3“</t>
  </si>
  <si>
    <r>
      <t xml:space="preserve">Izrada šablone te bojanje ili naljepljivanje </t>
    </r>
    <r>
      <rPr>
        <b/>
        <sz val="10"/>
        <color theme="1"/>
        <rFont val="Calibri"/>
        <family val="2"/>
        <scheme val="minor"/>
      </rPr>
      <t>naziva brodice</t>
    </r>
    <r>
      <rPr>
        <sz val="10"/>
        <color theme="1"/>
        <rFont val="Calibri"/>
        <family val="2"/>
        <scheme val="minor"/>
      </rPr>
      <t xml:space="preserve"> prema postojećem na nadgrađu oplate („po potrebi“)</t>
    </r>
  </si>
  <si>
    <r>
      <t xml:space="preserve">Demontaža te montaža kompletnih </t>
    </r>
    <r>
      <rPr>
        <b/>
        <sz val="10"/>
        <color theme="1"/>
        <rFont val="Calibri"/>
        <family val="2"/>
        <scheme val="minor"/>
      </rPr>
      <t>usisnih ventila s usisnim 
košarama</t>
    </r>
    <r>
      <rPr>
        <sz val="10"/>
        <color theme="1"/>
        <rFont val="Calibri"/>
        <family val="2"/>
        <scheme val="minor"/>
      </rPr>
      <t xml:space="preserve"> (ND 2“ - 4 kom. i  ND ¾“ – 1 kom), uz rastavljanje, 
čišćenje i brušenje dosjednih površina ventila, s izmjenom 
brtava između Al-oplate i usisnih košara</t>
    </r>
  </si>
  <si>
    <r>
      <t xml:space="preserve">Čišćenje površinskog dijela 2 kom. </t>
    </r>
    <r>
      <rPr>
        <b/>
        <sz val="10"/>
        <color theme="1"/>
        <rFont val="Calibri"/>
        <family val="2"/>
        <scheme val="minor"/>
      </rPr>
      <t>vratila propelera</t>
    </r>
    <r>
      <rPr>
        <sz val="10"/>
        <color theme="1"/>
        <rFont val="Calibri"/>
        <family val="2"/>
        <scheme val="minor"/>
      </rPr>
      <t xml:space="preserve"> (</t>
    </r>
    <r>
      <rPr>
        <sz val="10"/>
        <color theme="1"/>
        <rFont val="Calibri"/>
        <family val="2"/>
      </rPr>
      <t>Ø</t>
    </r>
    <r>
      <rPr>
        <sz val="10"/>
        <color theme="1"/>
        <rFont val="Calibri"/>
        <family val="2"/>
        <scheme val="minor"/>
      </rPr>
      <t xml:space="preserve"> 60 x 2000 mm), kontrola zračnosti u ležajevima</t>
    </r>
  </si>
  <si>
    <r>
      <t xml:space="preserve">Izmjena </t>
    </r>
    <r>
      <rPr>
        <b/>
        <sz val="10"/>
        <color theme="1"/>
        <rFont val="Calibri"/>
        <family val="2"/>
        <scheme val="minor"/>
      </rPr>
      <t>PTFE  pletenice</t>
    </r>
    <r>
      <rPr>
        <sz val="10"/>
        <color theme="1"/>
        <rFont val="Calibri"/>
        <family val="2"/>
        <scheme val="minor"/>
      </rPr>
      <t xml:space="preserve"> (12 x 12 x 2000 mm, 5 zavoja po brtvenici) na oba prop. vratila (pletenice isporučuje Plovput)</t>
    </r>
  </si>
  <si>
    <r>
      <t xml:space="preserve">Demontaža i ponovna montaža oba </t>
    </r>
    <r>
      <rPr>
        <b/>
        <sz val="10"/>
        <color theme="1"/>
        <rFont val="Calibri"/>
        <family val="2"/>
        <scheme val="minor"/>
      </rPr>
      <t>propelerna vratila</t>
    </r>
    <r>
      <rPr>
        <sz val="10"/>
        <color theme="1"/>
        <rFont val="Calibri"/>
        <family val="2"/>
        <scheme val="minor"/>
      </rPr>
      <t xml:space="preserve"> 
(Ø 60 mm), kontrola centričnosti na stroju uz izradu mj. protokola, te zamjena PTFE ležajeva statve (4 kom) i ležaja skroka (2 kom) uz manju obradu (do nekoliko mm) vanjskog promjera ležaja prema točnom promjeru ležajnog mjesta, (ležaje isporučuje Plovput)  („po potrebi“)</t>
    </r>
  </si>
  <si>
    <r>
      <t xml:space="preserve">Čišćenje, četkanje i poliranje </t>
    </r>
    <r>
      <rPr>
        <b/>
        <sz val="10"/>
        <color theme="1"/>
        <rFont val="Calibri"/>
        <family val="2"/>
        <scheme val="minor"/>
      </rPr>
      <t>propelera</t>
    </r>
    <r>
      <rPr>
        <sz val="10"/>
        <color theme="1"/>
        <rFont val="Calibri"/>
        <family val="2"/>
        <scheme val="minor"/>
      </rPr>
      <t xml:space="preserve"> (2 kom)</t>
    </r>
  </si>
  <si>
    <r>
      <t xml:space="preserve">Optimizacija/baždarenje oba </t>
    </r>
    <r>
      <rPr>
        <b/>
        <sz val="10"/>
        <color theme="1"/>
        <rFont val="Calibri"/>
        <family val="2"/>
        <scheme val="minor"/>
      </rPr>
      <t>propelera</t>
    </r>
    <r>
      <rPr>
        <sz val="10"/>
        <color theme="1"/>
        <rFont val="Calibri"/>
        <family val="2"/>
        <scheme val="minor"/>
      </rPr>
      <t xml:space="preserve"> na ISO 484/2, Class S (Adriatic propeleri d.o.o. ili druga certificirana tvrtka) uz predaju izvještaja</t>
    </r>
  </si>
  <si>
    <r>
      <t xml:space="preserve">Izmjena 2 kom </t>
    </r>
    <r>
      <rPr>
        <b/>
        <sz val="10"/>
        <color theme="1"/>
        <rFont val="Calibri"/>
        <family val="2"/>
        <scheme val="minor"/>
      </rPr>
      <t>propelernih Zn-anoda</t>
    </r>
    <r>
      <rPr>
        <sz val="10"/>
        <color theme="1"/>
        <rFont val="Calibri"/>
        <family val="2"/>
        <scheme val="minor"/>
      </rPr>
      <t xml:space="preserve"> (Ø 60 mm / OK 55)
 i 2 kom  kuglastih Zn-anoda na prop. vratilima (Ø 60 mm) 
- 2 kpl.  (anode isporučuje Plovput)</t>
    </r>
  </si>
  <si>
    <r>
      <t xml:space="preserve">Demontaža i čišćenje te ponovna montaža obje </t>
    </r>
    <r>
      <rPr>
        <b/>
        <sz val="10"/>
        <color theme="1"/>
        <rFont val="Calibri"/>
        <family val="2"/>
        <scheme val="minor"/>
      </rPr>
      <t>osovine kormila</t>
    </r>
    <r>
      <rPr>
        <sz val="10"/>
        <color theme="1"/>
        <rFont val="Calibri"/>
        <family val="2"/>
        <scheme val="minor"/>
      </rPr>
      <t xml:space="preserve"> (Ø 40 mm),  uz  kontrolu zračnosti  PTFE ležajeva i izmjenu brtvenih „O“ ringova (8 kom), uz izradu mjernog protokola</t>
    </r>
  </si>
  <si>
    <r>
      <t xml:space="preserve">Izmjena </t>
    </r>
    <r>
      <rPr>
        <b/>
        <sz val="10"/>
        <color theme="1"/>
        <rFont val="Calibri"/>
        <family val="2"/>
        <scheme val="minor"/>
      </rPr>
      <t>PTFE ležajeva</t>
    </r>
    <r>
      <rPr>
        <sz val="10"/>
        <color theme="1"/>
        <rFont val="Calibri"/>
        <family val="2"/>
        <scheme val="minor"/>
      </rPr>
      <t xml:space="preserve"> na obje osovine kormila (4 kom) (ležaje  isporučuje Plovput)  („po potrebi“) </t>
    </r>
  </si>
  <si>
    <r>
      <t xml:space="preserve">Postava </t>
    </r>
    <r>
      <rPr>
        <b/>
        <sz val="10"/>
        <color theme="1"/>
        <rFont val="Calibri"/>
        <family val="2"/>
        <scheme val="minor"/>
      </rPr>
      <t>skele</t>
    </r>
    <r>
      <rPr>
        <sz val="10"/>
        <color theme="1"/>
        <rFont val="Calibri"/>
        <family val="2"/>
        <scheme val="minor"/>
      </rPr>
      <t xml:space="preserve"> oko brodice</t>
    </r>
  </si>
  <si>
    <r>
      <t xml:space="preserve">Naknada za </t>
    </r>
    <r>
      <rPr>
        <b/>
        <sz val="10"/>
        <color theme="1"/>
        <rFont val="Calibri"/>
        <family val="2"/>
        <scheme val="minor"/>
      </rPr>
      <t>utrošak struje i vode</t>
    </r>
    <r>
      <rPr>
        <sz val="10"/>
        <color theme="1"/>
        <rFont val="Calibri"/>
        <family val="2"/>
        <scheme val="minor"/>
      </rPr>
      <t xml:space="preserve">, te za smještaj i odvoz </t>
    </r>
    <r>
      <rPr>
        <b/>
        <sz val="10"/>
        <color theme="1"/>
        <rFont val="Calibri"/>
        <family val="2"/>
        <scheme val="minor"/>
      </rPr>
      <t>otpada</t>
    </r>
    <r>
      <rPr>
        <sz val="10"/>
        <color theme="1"/>
        <rFont val="Calibri"/>
        <family val="2"/>
        <scheme val="minor"/>
      </rPr>
      <t xml:space="preserve"> tijekom boravka posade na plovilu - cca 20 dana (paušalno)</t>
    </r>
  </si>
  <si>
    <r>
      <t xml:space="preserve">Uklanjanje postojećih dotrajalih </t>
    </r>
    <r>
      <rPr>
        <b/>
        <sz val="10"/>
        <color theme="1"/>
        <rFont val="Calibri"/>
        <family val="2"/>
        <scheme val="minor"/>
      </rPr>
      <t>Al kanala bokoštitnice</t>
    </r>
    <r>
      <rPr>
        <sz val="10"/>
        <color theme="1"/>
        <rFont val="Calibri"/>
        <family val="2"/>
        <scheme val="minor"/>
      </rPr>
      <t xml:space="preserve">, nabava materijala i zavarivanje novih kanala bokoštitnice prema postojećim (cca 16 m dužine), uz prethodnu demontažu gumene bokoštitnice i ponovnu montažu iste (uključuje i popravak boje (TU), uz izmjenu vijčanih spojeva (cca 80 kom. inox vijaka M6 x100 mm i 160 kom inox matica M6, te 160 kom plast. distantnih tuljaka, sve isporučuje Plovput)).  („po potrebi“) </t>
    </r>
  </si>
  <si>
    <r>
      <t xml:space="preserve">Demontaža te ponovna montaža gumene bokoštitnice (cca 16 m dužine), te </t>
    </r>
    <r>
      <rPr>
        <b/>
        <sz val="10"/>
        <color theme="1"/>
        <rFont val="Calibri"/>
        <family val="2"/>
        <scheme val="minor"/>
      </rPr>
      <t>sanacija dijela Al kanala bokoštitnica</t>
    </r>
    <r>
      <rPr>
        <sz val="10"/>
        <color theme="1"/>
        <rFont val="Calibri"/>
        <family val="2"/>
        <scheme val="minor"/>
      </rPr>
      <t xml:space="preserve"> na oplati (ispravljanje iskrivljenja, brušenje, popravak boje (TU), uz izmjenu vijčanih spojeva (cca 80 kom. inox vijaka M6 x100 mm i 160 kom inox matica M6, te 160 kom plast. distantnih tuljaka, sve isporučuje Plovput)).  („po potrebi“) </t>
    </r>
  </si>
  <si>
    <r>
      <t xml:space="preserve">Izmjena  2 kom. </t>
    </r>
    <r>
      <rPr>
        <b/>
        <sz val="10"/>
        <color theme="1"/>
        <rFont val="Calibri"/>
        <family val="2"/>
        <scheme val="minor"/>
      </rPr>
      <t>Al-pločica 50x50 mm</t>
    </r>
    <r>
      <rPr>
        <sz val="10"/>
        <color theme="1"/>
        <rFont val="Calibri"/>
        <family val="2"/>
        <scheme val="minor"/>
      </rPr>
      <t xml:space="preserve"> (podebljanje trupa) 
na mjestima zavarivanja katodne zaštite - 1 kpl.  („po potrebi“)</t>
    </r>
  </si>
  <si>
    <r>
      <t xml:space="preserve">Sanacija propuštanja desnog </t>
    </r>
    <r>
      <rPr>
        <b/>
        <sz val="10"/>
        <color theme="1"/>
        <rFont val="Calibri"/>
        <family val="2"/>
        <scheme val="minor"/>
      </rPr>
      <t>bočnog stražnjeg prozora nadgrađa</t>
    </r>
    <r>
      <rPr>
        <sz val="10"/>
        <color theme="1"/>
        <rFont val="Calibri"/>
        <family val="2"/>
        <scheme val="minor"/>
      </rPr>
      <t xml:space="preserve"> (izmjena brtve/kedera prozora, skidanje prozora, postavljanje sikaflexa i ponovna montaža prozora uz sanaciju eventualnih oštećenja boje oko prozora) ("po potrebi")</t>
    </r>
  </si>
  <si>
    <r>
      <t xml:space="preserve">Uklanjanje postojećeg dotrajalog podnog </t>
    </r>
    <r>
      <rPr>
        <b/>
        <sz val="10"/>
        <color theme="1"/>
        <rFont val="Calibri"/>
        <family val="2"/>
        <scheme val="minor"/>
      </rPr>
      <t>tepisona</t>
    </r>
    <r>
      <rPr>
        <sz val="10"/>
        <color theme="1"/>
        <rFont val="Calibri"/>
        <family val="2"/>
        <scheme val="minor"/>
      </rPr>
      <t xml:space="preserve"> u kabinama i salonu brodice, te nabava i postavljanje novog (plava nijansa, 100% poliamid, min. visina tkanja 3 mm, min. visina 5 mm, obrubljivanje, antialergijski) prema postojećem</t>
    </r>
  </si>
  <si>
    <r>
      <t xml:space="preserve">Kontrola </t>
    </r>
    <r>
      <rPr>
        <b/>
        <sz val="10"/>
        <color theme="1"/>
        <rFont val="Calibri"/>
        <family val="2"/>
        <scheme val="minor"/>
      </rPr>
      <t>sustava crnih voda</t>
    </r>
    <r>
      <rPr>
        <sz val="10"/>
        <color theme="1"/>
        <rFont val="Calibri"/>
        <family val="2"/>
        <scheme val="minor"/>
      </rPr>
      <t>, čišćenje i razrada ventila, ispiranje tanka 80 l</t>
    </r>
  </si>
  <si>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</si>
  <si>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 odgovorna osoba za realizaciju ugovora od strane Naručitelja, koja će nadzirati izvođenje ugovorenih radova je glavni inženjer za brodo-strojarske poslove, Ante Čorić spec. ing. mech. (mob: 095/358-9172, email: ante.coric@plovput.hr). On je ujedno i kontakt osoba u svezi dodatnih tehničkih pojašnjenja prije davanja ponuda (uključujući preporučeni uvid brodice i/ili dostavu druge teh. dokumentacije ili podataka o brodici), po stavkama iz ovog Troškovnika. Potpisom ovog troškovnika, ponuditelj potvrđuje da raspolaže sa svim teh. podacima potrebnim za uredno izvršenje usluge.</t>
  </si>
  <si>
    <t xml:space="preserve">- radi davanja što kvalitetnije ponude, prije izrade ponude preporuča se izvršiti uviđaj na brodici na trenutnoj lokaciji rada/veza. Unesene cijene podrazumijevaju da je ponuditelj provjerio opseg radova i pripadajućih pripremnih radova te neće zaračunavati dodatne troškove naručitelju. </t>
  </si>
  <si>
    <t>Glavne značajke brodice:</t>
  </si>
  <si>
    <t xml:space="preserve">-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Očekivani početak remonta je u listopadu 2022. godine,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</si>
</sst>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0\ [$kn-41A]"/>
  </numFmts>
  <fonts count="10"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i/>
      <sz val="10"/>
      <color theme="1"/>
      <name val="Calibri"/>
      <family val="2"/>
      <scheme val="minor"/>
    </font>
    <font>
      <sz val="10"/>
      <color theme="1"/>
      <name val="Calibri"/>
      <family val="2"/>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30">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165" fontId="5" fillId="0" borderId="2" xfId="0" applyNumberFormat="1" applyFont="1" applyBorder="1" applyAlignment="1">
      <alignment horizontal="right" vertical="center"/>
    </xf>
    <xf numFmtId="165" fontId="5" fillId="0" borderId="3" xfId="0" applyNumberFormat="1" applyFont="1" applyBorder="1" applyAlignment="1">
      <alignment horizontal="right" vertical="center"/>
    </xf>
    <xf numFmtId="0" fontId="5" fillId="0" borderId="2" xfId="0" applyFont="1" applyBorder="1" applyAlignment="1">
      <alignment vertical="center" wrapText="1"/>
    </xf>
    <xf numFmtId="164" fontId="5" fillId="0" borderId="0" xfId="0" applyNumberFormat="1" applyFont="1" applyBorder="1" applyAlignment="1">
      <alignment horizontal="center" vertical="center"/>
    </xf>
    <xf numFmtId="165" fontId="4" fillId="0" borderId="0" xfId="0" applyNumberFormat="1" applyFont="1" applyBorder="1" applyAlignment="1">
      <alignment horizontal="right" vertical="center"/>
    </xf>
    <xf numFmtId="0" fontId="4" fillId="0" borderId="0" xfId="0" applyFont="1" applyBorder="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5" fontId="4" fillId="0" borderId="8" xfId="0" applyNumberFormat="1" applyFont="1" applyBorder="1" applyAlignment="1">
      <alignment horizontal="right" vertical="center"/>
    </xf>
    <xf numFmtId="0" fontId="0" fillId="0" borderId="0" xfId="0" applyAlignment="1">
      <alignment vertical="center"/>
    </xf>
    <xf numFmtId="49" fontId="7" fillId="0" borderId="0" xfId="0" applyNumberFormat="1" applyFont="1" applyAlignment="1">
      <alignment horizontal="lef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7" fillId="0" borderId="0" xfId="0" applyNumberFormat="1" applyFont="1" applyAlignment="1">
      <alignment horizontal="left" vertical="center" wrapText="1"/>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xf numFmtId="0" fontId="1" fillId="0" borderId="0" xfId="0" applyFont="1" applyAlignment="1">
      <alignment horizontal="left" vertical="center" wrapText="1"/>
    </xf>
    <xf numFmtId="49" fontId="7" fillId="0" borderId="0" xfId="0" applyNumberFormat="1" applyFont="1" applyAlignment="1" applyProtection="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A86"/>
  <sheetViews>
    <sheetView tabSelected="1" zoomScale="160" zoomScaleNormal="160" workbookViewId="0">
      <selection activeCell="G56" sqref="G56"/>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1</v>
      </c>
    </row>
    <row r="4" spans="2:9" x14ac:dyDescent="0.25">
      <c r="C4" t="s">
        <v>2</v>
      </c>
    </row>
    <row r="5" spans="2:9" x14ac:dyDescent="0.25">
      <c r="C5" t="s">
        <v>3</v>
      </c>
    </row>
    <row r="7" spans="2:9" ht="9" customHeight="1" x14ac:dyDescent="0.25"/>
    <row r="8" spans="2:9" ht="20.25" customHeight="1" x14ac:dyDescent="0.25">
      <c r="B8" s="26" t="s">
        <v>51</v>
      </c>
      <c r="C8" s="26"/>
      <c r="D8" s="26"/>
      <c r="E8" s="26"/>
      <c r="F8" s="26"/>
      <c r="G8" s="26"/>
    </row>
    <row r="9" spans="2:9" ht="10.5" customHeight="1" x14ac:dyDescent="0.25"/>
    <row r="10" spans="2:9" ht="21" customHeight="1" x14ac:dyDescent="0.25">
      <c r="B10" s="1" t="s">
        <v>73</v>
      </c>
    </row>
    <row r="11" spans="2:9" x14ac:dyDescent="0.25">
      <c r="B11" s="18" t="s">
        <v>29</v>
      </c>
      <c r="C11" s="18"/>
      <c r="D11" s="18"/>
      <c r="E11" s="18"/>
      <c r="F11" s="18"/>
      <c r="G11" s="18"/>
      <c r="H11" s="18"/>
      <c r="I11" s="18"/>
    </row>
    <row r="12" spans="2:9" x14ac:dyDescent="0.25">
      <c r="B12" s="18" t="s">
        <v>28</v>
      </c>
      <c r="C12" s="18"/>
      <c r="D12" s="18"/>
      <c r="E12" s="18"/>
      <c r="F12" s="18"/>
      <c r="G12" s="18"/>
      <c r="H12" s="18"/>
      <c r="I12" s="18"/>
    </row>
    <row r="13" spans="2:9" x14ac:dyDescent="0.25">
      <c r="B13" s="18" t="s">
        <v>27</v>
      </c>
      <c r="C13" s="18"/>
      <c r="D13" s="18"/>
      <c r="E13" s="18"/>
      <c r="F13" s="18"/>
      <c r="G13" s="18"/>
      <c r="H13" s="18"/>
      <c r="I13" s="18"/>
    </row>
    <row r="14" spans="2:9" x14ac:dyDescent="0.25">
      <c r="B14" s="18" t="s">
        <v>26</v>
      </c>
      <c r="C14" s="18"/>
      <c r="D14" s="18"/>
      <c r="E14" s="18"/>
      <c r="F14" s="18"/>
      <c r="G14" s="18"/>
      <c r="H14" s="18"/>
      <c r="I14" s="18"/>
    </row>
    <row r="15" spans="2:9" x14ac:dyDescent="0.25">
      <c r="B15" s="18" t="s">
        <v>25</v>
      </c>
      <c r="C15" s="18"/>
      <c r="D15" s="18"/>
      <c r="E15" s="18"/>
      <c r="F15" s="18"/>
      <c r="G15" s="18"/>
      <c r="H15" s="18"/>
      <c r="I15" s="18"/>
    </row>
    <row r="16" spans="2:9" x14ac:dyDescent="0.25">
      <c r="B16" s="18" t="s">
        <v>24</v>
      </c>
      <c r="C16" s="18"/>
      <c r="D16" s="18"/>
      <c r="E16" s="18"/>
      <c r="F16" s="18"/>
      <c r="G16" s="18"/>
      <c r="H16" s="18"/>
      <c r="I16" s="18"/>
    </row>
    <row r="17" spans="2:9" x14ac:dyDescent="0.25">
      <c r="B17" s="18" t="s">
        <v>23</v>
      </c>
      <c r="C17" s="18"/>
      <c r="D17" s="18"/>
      <c r="E17" s="18"/>
      <c r="F17" s="18"/>
      <c r="G17" s="18"/>
      <c r="H17" s="18"/>
      <c r="I17" s="18"/>
    </row>
    <row r="18" spans="2:9" x14ac:dyDescent="0.25">
      <c r="B18" s="18" t="s">
        <v>22</v>
      </c>
      <c r="C18" s="18"/>
      <c r="D18" s="18"/>
      <c r="E18" s="18"/>
      <c r="F18" s="18"/>
      <c r="G18" s="18"/>
      <c r="H18" s="18"/>
      <c r="I18" s="18"/>
    </row>
    <row r="19" spans="2:9" x14ac:dyDescent="0.25">
      <c r="B19" s="18" t="s">
        <v>30</v>
      </c>
      <c r="C19" s="18"/>
      <c r="D19" s="18"/>
      <c r="E19" s="18"/>
      <c r="F19" s="18"/>
      <c r="G19" s="18"/>
      <c r="H19" s="18"/>
      <c r="I19" s="18"/>
    </row>
    <row r="20" spans="2:9" ht="15.75" thickBot="1" x14ac:dyDescent="0.3"/>
    <row r="21" spans="2:9" ht="24" customHeight="1" thickTop="1" x14ac:dyDescent="0.25">
      <c r="B21" s="20" t="s">
        <v>7</v>
      </c>
      <c r="C21" s="21"/>
      <c r="D21" s="21"/>
      <c r="E21" s="21"/>
      <c r="F21" s="21"/>
      <c r="G21" s="22"/>
    </row>
    <row r="22" spans="2:9" ht="38.25" customHeight="1" x14ac:dyDescent="0.25">
      <c r="B22" s="3" t="s">
        <v>0</v>
      </c>
      <c r="C22" s="4" t="s">
        <v>4</v>
      </c>
      <c r="D22" s="4" t="s">
        <v>5</v>
      </c>
      <c r="E22" s="4" t="s">
        <v>8</v>
      </c>
      <c r="F22" s="4" t="s">
        <v>9</v>
      </c>
      <c r="G22" s="5" t="s">
        <v>10</v>
      </c>
      <c r="H22" s="2"/>
    </row>
    <row r="23" spans="2:9" ht="51" x14ac:dyDescent="0.25">
      <c r="B23" s="6">
        <v>1</v>
      </c>
      <c r="C23" s="10" t="s">
        <v>32</v>
      </c>
      <c r="D23" s="7" t="s">
        <v>6</v>
      </c>
      <c r="E23" s="7">
        <v>1</v>
      </c>
      <c r="F23" s="8">
        <v>0</v>
      </c>
      <c r="G23" s="9">
        <f>E23*F23</f>
        <v>0</v>
      </c>
    </row>
    <row r="24" spans="2:9" ht="42.75" x14ac:dyDescent="0.25">
      <c r="B24" s="6">
        <v>2</v>
      </c>
      <c r="C24" s="10" t="s">
        <v>37</v>
      </c>
      <c r="D24" s="7" t="s">
        <v>11</v>
      </c>
      <c r="E24" s="7">
        <v>89</v>
      </c>
      <c r="F24" s="8">
        <v>0</v>
      </c>
      <c r="G24" s="9">
        <f>E24*F24</f>
        <v>0</v>
      </c>
    </row>
    <row r="25" spans="2:9" ht="38.25" x14ac:dyDescent="0.25">
      <c r="B25" s="6">
        <v>3</v>
      </c>
      <c r="C25" s="10" t="s">
        <v>31</v>
      </c>
      <c r="D25" s="7" t="s">
        <v>6</v>
      </c>
      <c r="E25" s="7">
        <v>14</v>
      </c>
      <c r="F25" s="8">
        <v>0</v>
      </c>
      <c r="G25" s="9">
        <f t="shared" ref="G25:G31" si="0">E25*F25</f>
        <v>0</v>
      </c>
    </row>
    <row r="26" spans="2:9" ht="51" x14ac:dyDescent="0.25">
      <c r="B26" s="6">
        <v>4</v>
      </c>
      <c r="C26" s="10" t="s">
        <v>35</v>
      </c>
      <c r="D26" s="7" t="s">
        <v>11</v>
      </c>
      <c r="E26" s="7">
        <v>5</v>
      </c>
      <c r="F26" s="8">
        <v>0</v>
      </c>
      <c r="G26" s="9">
        <f t="shared" ref="G26:G28" si="1">E26*F26</f>
        <v>0</v>
      </c>
    </row>
    <row r="27" spans="2:9" ht="51" x14ac:dyDescent="0.25">
      <c r="B27" s="6">
        <v>5</v>
      </c>
      <c r="C27" s="10" t="s">
        <v>36</v>
      </c>
      <c r="D27" s="7" t="s">
        <v>11</v>
      </c>
      <c r="E27" s="7">
        <v>43</v>
      </c>
      <c r="F27" s="8">
        <v>0</v>
      </c>
      <c r="G27" s="9">
        <f t="shared" si="1"/>
        <v>0</v>
      </c>
    </row>
    <row r="28" spans="2:9" ht="63.75" x14ac:dyDescent="0.25">
      <c r="B28" s="6">
        <v>6</v>
      </c>
      <c r="C28" s="10" t="s">
        <v>33</v>
      </c>
      <c r="D28" s="7" t="s">
        <v>11</v>
      </c>
      <c r="E28" s="7">
        <v>5</v>
      </c>
      <c r="F28" s="8">
        <v>0</v>
      </c>
      <c r="G28" s="9">
        <f t="shared" si="1"/>
        <v>0</v>
      </c>
    </row>
    <row r="29" spans="2:9" ht="63.75" x14ac:dyDescent="0.25">
      <c r="B29" s="6">
        <v>7</v>
      </c>
      <c r="C29" s="10" t="s">
        <v>34</v>
      </c>
      <c r="D29" s="7" t="s">
        <v>11</v>
      </c>
      <c r="E29" s="7">
        <v>5</v>
      </c>
      <c r="F29" s="8">
        <v>0</v>
      </c>
      <c r="G29" s="9">
        <f t="shared" si="0"/>
        <v>0</v>
      </c>
    </row>
    <row r="30" spans="2:9" ht="38.25" x14ac:dyDescent="0.25">
      <c r="B30" s="6">
        <v>8</v>
      </c>
      <c r="C30" s="10" t="s">
        <v>39</v>
      </c>
      <c r="D30" s="7" t="s">
        <v>11</v>
      </c>
      <c r="E30" s="7">
        <v>46</v>
      </c>
      <c r="F30" s="8">
        <v>0</v>
      </c>
      <c r="G30" s="9">
        <f t="shared" si="0"/>
        <v>0</v>
      </c>
    </row>
    <row r="31" spans="2:9" ht="63.75" x14ac:dyDescent="0.25">
      <c r="B31" s="6">
        <v>9</v>
      </c>
      <c r="C31" s="10" t="s">
        <v>38</v>
      </c>
      <c r="D31" s="7" t="s">
        <v>11</v>
      </c>
      <c r="E31" s="7">
        <v>10</v>
      </c>
      <c r="F31" s="8">
        <v>0</v>
      </c>
      <c r="G31" s="9">
        <f t="shared" si="0"/>
        <v>0</v>
      </c>
    </row>
    <row r="32" spans="2:9" ht="51" x14ac:dyDescent="0.25">
      <c r="B32" s="6">
        <v>10</v>
      </c>
      <c r="C32" s="10" t="s">
        <v>40</v>
      </c>
      <c r="D32" s="7" t="s">
        <v>11</v>
      </c>
      <c r="E32" s="7">
        <v>50</v>
      </c>
      <c r="F32" s="8">
        <v>0</v>
      </c>
      <c r="G32" s="9">
        <f t="shared" ref="G32:G35" si="2">E32*F32</f>
        <v>0</v>
      </c>
    </row>
    <row r="33" spans="2:7" ht="38.25" x14ac:dyDescent="0.25">
      <c r="B33" s="6">
        <v>11</v>
      </c>
      <c r="C33" s="10" t="s">
        <v>41</v>
      </c>
      <c r="D33" s="7" t="s">
        <v>6</v>
      </c>
      <c r="E33" s="7">
        <v>2</v>
      </c>
      <c r="F33" s="8">
        <v>0</v>
      </c>
      <c r="G33" s="9">
        <f t="shared" si="2"/>
        <v>0</v>
      </c>
    </row>
    <row r="34" spans="2:7" ht="25.5" x14ac:dyDescent="0.25">
      <c r="B34" s="6">
        <v>12</v>
      </c>
      <c r="C34" s="10" t="s">
        <v>52</v>
      </c>
      <c r="D34" s="7" t="s">
        <v>6</v>
      </c>
      <c r="E34" s="7">
        <v>2</v>
      </c>
      <c r="F34" s="8">
        <v>0</v>
      </c>
      <c r="G34" s="9">
        <f t="shared" si="2"/>
        <v>0</v>
      </c>
    </row>
    <row r="35" spans="2:7" ht="52.5" customHeight="1" x14ac:dyDescent="0.25">
      <c r="B35" s="6">
        <v>13</v>
      </c>
      <c r="C35" s="10" t="s">
        <v>53</v>
      </c>
      <c r="D35" s="7" t="s">
        <v>6</v>
      </c>
      <c r="E35" s="7">
        <v>5</v>
      </c>
      <c r="F35" s="8">
        <v>0</v>
      </c>
      <c r="G35" s="9">
        <f t="shared" si="2"/>
        <v>0</v>
      </c>
    </row>
    <row r="36" spans="2:7" ht="25.5" x14ac:dyDescent="0.25">
      <c r="B36" s="6">
        <v>14</v>
      </c>
      <c r="C36" s="10" t="s">
        <v>54</v>
      </c>
      <c r="D36" s="7" t="s">
        <v>6</v>
      </c>
      <c r="E36" s="7">
        <v>2</v>
      </c>
      <c r="F36" s="8">
        <v>0</v>
      </c>
      <c r="G36" s="9">
        <f t="shared" ref="G36:G46" si="3">E36*F36</f>
        <v>0</v>
      </c>
    </row>
    <row r="37" spans="2:7" ht="38.25" x14ac:dyDescent="0.25">
      <c r="B37" s="6">
        <v>15</v>
      </c>
      <c r="C37" s="10" t="s">
        <v>55</v>
      </c>
      <c r="D37" s="7" t="s">
        <v>6</v>
      </c>
      <c r="E37" s="7">
        <v>2</v>
      </c>
      <c r="F37" s="8">
        <v>0</v>
      </c>
      <c r="G37" s="9">
        <f t="shared" si="3"/>
        <v>0</v>
      </c>
    </row>
    <row r="38" spans="2:7" ht="76.5" x14ac:dyDescent="0.25">
      <c r="B38" s="6">
        <v>16</v>
      </c>
      <c r="C38" s="10" t="s">
        <v>56</v>
      </c>
      <c r="D38" s="7" t="s">
        <v>6</v>
      </c>
      <c r="E38" s="7">
        <v>6</v>
      </c>
      <c r="F38" s="8">
        <v>0</v>
      </c>
      <c r="G38" s="9">
        <f t="shared" si="3"/>
        <v>0</v>
      </c>
    </row>
    <row r="39" spans="2:7" x14ac:dyDescent="0.25">
      <c r="B39" s="6">
        <v>17</v>
      </c>
      <c r="C39" s="10" t="s">
        <v>57</v>
      </c>
      <c r="D39" s="7" t="s">
        <v>6</v>
      </c>
      <c r="E39" s="7">
        <v>2</v>
      </c>
      <c r="F39" s="8">
        <v>0</v>
      </c>
      <c r="G39" s="9">
        <f t="shared" si="3"/>
        <v>0</v>
      </c>
    </row>
    <row r="40" spans="2:7" ht="38.25" x14ac:dyDescent="0.25">
      <c r="B40" s="6">
        <v>18</v>
      </c>
      <c r="C40" s="10" t="s">
        <v>58</v>
      </c>
      <c r="D40" s="7" t="s">
        <v>6</v>
      </c>
      <c r="E40" s="7">
        <v>2</v>
      </c>
      <c r="F40" s="8">
        <v>0</v>
      </c>
      <c r="G40" s="9">
        <f t="shared" si="3"/>
        <v>0</v>
      </c>
    </row>
    <row r="41" spans="2:7" ht="38.25" x14ac:dyDescent="0.25">
      <c r="B41" s="6">
        <v>19</v>
      </c>
      <c r="C41" s="10" t="s">
        <v>59</v>
      </c>
      <c r="D41" s="7" t="s">
        <v>6</v>
      </c>
      <c r="E41" s="7">
        <v>4</v>
      </c>
      <c r="F41" s="8">
        <v>0</v>
      </c>
      <c r="G41" s="9">
        <f t="shared" ref="G41:G42" si="4">E41*F41</f>
        <v>0</v>
      </c>
    </row>
    <row r="42" spans="2:7" ht="51" x14ac:dyDescent="0.25">
      <c r="B42" s="6">
        <v>20</v>
      </c>
      <c r="C42" s="10" t="s">
        <v>60</v>
      </c>
      <c r="D42" s="7" t="s">
        <v>6</v>
      </c>
      <c r="E42" s="7">
        <v>2</v>
      </c>
      <c r="F42" s="8">
        <v>0</v>
      </c>
      <c r="G42" s="9">
        <f t="shared" si="4"/>
        <v>0</v>
      </c>
    </row>
    <row r="43" spans="2:7" ht="25.5" x14ac:dyDescent="0.25">
      <c r="B43" s="6">
        <v>21</v>
      </c>
      <c r="C43" s="10" t="s">
        <v>61</v>
      </c>
      <c r="D43" s="7" t="s">
        <v>6</v>
      </c>
      <c r="E43" s="7">
        <v>2</v>
      </c>
      <c r="F43" s="8">
        <v>0</v>
      </c>
      <c r="G43" s="9">
        <f t="shared" ref="G43:G44" si="5">E43*F43</f>
        <v>0</v>
      </c>
    </row>
    <row r="44" spans="2:7" ht="76.5" x14ac:dyDescent="0.25">
      <c r="B44" s="6">
        <v>22</v>
      </c>
      <c r="C44" s="10" t="s">
        <v>65</v>
      </c>
      <c r="D44" s="7" t="s">
        <v>12</v>
      </c>
      <c r="E44" s="7">
        <v>16</v>
      </c>
      <c r="F44" s="8">
        <v>0</v>
      </c>
      <c r="G44" s="9">
        <f t="shared" si="5"/>
        <v>0</v>
      </c>
    </row>
    <row r="45" spans="2:7" ht="102" x14ac:dyDescent="0.25">
      <c r="B45" s="6">
        <v>23</v>
      </c>
      <c r="C45" s="10" t="s">
        <v>64</v>
      </c>
      <c r="D45" s="7" t="s">
        <v>12</v>
      </c>
      <c r="E45" s="7">
        <v>16</v>
      </c>
      <c r="F45" s="8">
        <v>0</v>
      </c>
      <c r="G45" s="9">
        <f t="shared" ref="G45" si="6">E45*F45</f>
        <v>0</v>
      </c>
    </row>
    <row r="46" spans="2:7" ht="38.25" x14ac:dyDescent="0.25">
      <c r="B46" s="6">
        <v>24</v>
      </c>
      <c r="C46" s="10" t="s">
        <v>66</v>
      </c>
      <c r="D46" s="7" t="s">
        <v>6</v>
      </c>
      <c r="E46" s="7">
        <v>2</v>
      </c>
      <c r="F46" s="8">
        <v>0</v>
      </c>
      <c r="G46" s="9">
        <f t="shared" si="3"/>
        <v>0</v>
      </c>
    </row>
    <row r="47" spans="2:7" ht="63.75" x14ac:dyDescent="0.25">
      <c r="B47" s="6">
        <v>25</v>
      </c>
      <c r="C47" s="10" t="s">
        <v>67</v>
      </c>
      <c r="D47" s="7" t="s">
        <v>6</v>
      </c>
      <c r="E47" s="7">
        <v>1</v>
      </c>
      <c r="F47" s="8">
        <v>0</v>
      </c>
      <c r="G47" s="9">
        <f t="shared" ref="G47" si="7">E47*F47</f>
        <v>0</v>
      </c>
    </row>
    <row r="48" spans="2:7" ht="63.75" x14ac:dyDescent="0.25">
      <c r="B48" s="6">
        <v>26</v>
      </c>
      <c r="C48" s="10" t="s">
        <v>68</v>
      </c>
      <c r="D48" s="7" t="s">
        <v>11</v>
      </c>
      <c r="E48" s="7">
        <v>20</v>
      </c>
      <c r="F48" s="8">
        <v>0</v>
      </c>
      <c r="G48" s="9">
        <f t="shared" ref="G48:G49" si="8">E48*F48</f>
        <v>0</v>
      </c>
    </row>
    <row r="49" spans="2:27" ht="25.5" x14ac:dyDescent="0.25">
      <c r="B49" s="6">
        <v>27</v>
      </c>
      <c r="C49" s="10" t="s">
        <v>69</v>
      </c>
      <c r="D49" s="7" t="s">
        <v>6</v>
      </c>
      <c r="E49" s="7">
        <v>1</v>
      </c>
      <c r="F49" s="8">
        <v>0</v>
      </c>
      <c r="G49" s="9">
        <f t="shared" si="8"/>
        <v>0</v>
      </c>
    </row>
    <row r="50" spans="2:27" x14ac:dyDescent="0.25">
      <c r="B50" s="6">
        <v>28</v>
      </c>
      <c r="C50" s="10" t="s">
        <v>62</v>
      </c>
      <c r="D50" s="7" t="s">
        <v>6</v>
      </c>
      <c r="E50" s="7">
        <v>1</v>
      </c>
      <c r="F50" s="8">
        <v>0</v>
      </c>
      <c r="G50" s="9">
        <f t="shared" ref="G50" si="9">E50*F50</f>
        <v>0</v>
      </c>
    </row>
    <row r="51" spans="2:27" ht="38.25" x14ac:dyDescent="0.25">
      <c r="B51" s="6">
        <v>29</v>
      </c>
      <c r="C51" s="10" t="s">
        <v>63</v>
      </c>
      <c r="D51" s="7" t="s">
        <v>13</v>
      </c>
      <c r="E51" s="7">
        <v>20</v>
      </c>
      <c r="F51" s="8">
        <v>0</v>
      </c>
      <c r="G51" s="9">
        <f t="shared" ref="G51" si="10">E51*F51</f>
        <v>0</v>
      </c>
    </row>
    <row r="52" spans="2:27" ht="21" customHeight="1" x14ac:dyDescent="0.25">
      <c r="B52" s="11"/>
      <c r="C52" s="24" t="s">
        <v>14</v>
      </c>
      <c r="D52" s="24"/>
      <c r="E52" s="24"/>
      <c r="F52" s="24"/>
      <c r="G52" s="12">
        <f>SUM(G23:G51)</f>
        <v>0</v>
      </c>
    </row>
    <row r="53" spans="2:27" ht="21" customHeight="1" x14ac:dyDescent="0.25">
      <c r="B53" s="11"/>
      <c r="C53" s="25" t="s">
        <v>15</v>
      </c>
      <c r="D53" s="25"/>
      <c r="E53" s="25"/>
      <c r="F53" s="25"/>
      <c r="G53" s="12">
        <f>G52*0.25</f>
        <v>0</v>
      </c>
    </row>
    <row r="54" spans="2:27" ht="21" customHeight="1" x14ac:dyDescent="0.25">
      <c r="B54" s="11"/>
      <c r="C54" s="25" t="s">
        <v>16</v>
      </c>
      <c r="D54" s="25"/>
      <c r="E54" s="25"/>
      <c r="F54" s="25"/>
      <c r="G54" s="12">
        <f>G52+G53</f>
        <v>0</v>
      </c>
    </row>
    <row r="55" spans="2:27" ht="21" customHeight="1" x14ac:dyDescent="0.25">
      <c r="B55" s="11"/>
      <c r="C55" s="13"/>
      <c r="D55" s="13"/>
      <c r="E55" s="13"/>
      <c r="F55" s="13"/>
      <c r="G55" s="12"/>
    </row>
    <row r="56" spans="2:27" ht="13.5" customHeight="1" x14ac:dyDescent="0.25"/>
    <row r="57" spans="2:27" ht="19.5" customHeight="1" x14ac:dyDescent="0.25">
      <c r="B57" s="29" t="s">
        <v>17</v>
      </c>
      <c r="C57" s="29"/>
      <c r="D57" s="29"/>
      <c r="E57" s="29"/>
      <c r="F57" s="29"/>
      <c r="G57" s="29"/>
    </row>
    <row r="58" spans="2:27" ht="44.25" customHeight="1" x14ac:dyDescent="0.25">
      <c r="B58" s="27" t="s">
        <v>74</v>
      </c>
      <c r="C58" s="27"/>
      <c r="D58" s="27"/>
      <c r="E58" s="27"/>
      <c r="F58" s="27"/>
      <c r="G58" s="27"/>
      <c r="AA58" s="14"/>
    </row>
    <row r="59" spans="2:27" ht="20.25" customHeight="1" x14ac:dyDescent="0.25">
      <c r="B59" s="27" t="s">
        <v>42</v>
      </c>
      <c r="C59" s="27"/>
      <c r="D59" s="27"/>
      <c r="E59" s="27"/>
      <c r="F59" s="27"/>
      <c r="G59" s="27"/>
      <c r="AA59" s="14"/>
    </row>
    <row r="60" spans="2:27" ht="31.5" customHeight="1" x14ac:dyDescent="0.25">
      <c r="B60" s="23" t="s">
        <v>43</v>
      </c>
      <c r="C60" s="23"/>
      <c r="D60" s="23"/>
      <c r="E60" s="23"/>
      <c r="F60" s="23"/>
      <c r="G60" s="23"/>
      <c r="AA60" s="14"/>
    </row>
    <row r="61" spans="2:27" ht="29.25" customHeight="1" x14ac:dyDescent="0.25">
      <c r="B61" s="23" t="s">
        <v>44</v>
      </c>
      <c r="C61" s="23"/>
      <c r="D61" s="23"/>
      <c r="E61" s="23"/>
      <c r="F61" s="23"/>
      <c r="G61" s="23"/>
      <c r="AA61" s="14"/>
    </row>
    <row r="62" spans="2:27" ht="39.75" customHeight="1" x14ac:dyDescent="0.25">
      <c r="B62" s="23" t="s">
        <v>48</v>
      </c>
      <c r="C62" s="23"/>
      <c r="D62" s="23"/>
      <c r="E62" s="23"/>
      <c r="F62" s="23"/>
      <c r="G62" s="23"/>
      <c r="AA62" s="19"/>
    </row>
    <row r="63" spans="2:27" ht="41.25" customHeight="1" x14ac:dyDescent="0.25">
      <c r="B63" s="23" t="s">
        <v>70</v>
      </c>
      <c r="C63" s="23"/>
      <c r="D63" s="23"/>
      <c r="E63" s="23"/>
      <c r="F63" s="23"/>
      <c r="G63" s="23"/>
      <c r="AA63" s="14"/>
    </row>
    <row r="64" spans="2:27" ht="30" customHeight="1" x14ac:dyDescent="0.25">
      <c r="B64" s="23" t="s">
        <v>45</v>
      </c>
      <c r="C64" s="23"/>
      <c r="D64" s="23"/>
      <c r="E64" s="23"/>
      <c r="F64" s="23"/>
      <c r="G64" s="23"/>
      <c r="AA64" s="14"/>
    </row>
    <row r="65" spans="2:27" ht="34.5" customHeight="1" x14ac:dyDescent="0.25">
      <c r="B65" s="23" t="s">
        <v>18</v>
      </c>
      <c r="C65" s="23"/>
      <c r="D65" s="23"/>
      <c r="E65" s="23"/>
      <c r="F65" s="23"/>
      <c r="G65" s="23"/>
      <c r="AA65" s="14"/>
    </row>
    <row r="66" spans="2:27" ht="42.75" customHeight="1" x14ac:dyDescent="0.25">
      <c r="B66" s="23" t="s">
        <v>46</v>
      </c>
      <c r="C66" s="23"/>
      <c r="D66" s="23"/>
      <c r="E66" s="23"/>
      <c r="F66" s="23"/>
      <c r="G66" s="23"/>
      <c r="AA66" s="14"/>
    </row>
    <row r="67" spans="2:27" ht="51.75" customHeight="1" x14ac:dyDescent="0.25">
      <c r="B67" s="23" t="s">
        <v>49</v>
      </c>
      <c r="C67" s="23"/>
      <c r="D67" s="23"/>
      <c r="E67" s="23"/>
      <c r="F67" s="23"/>
      <c r="G67" s="23"/>
      <c r="AA67" s="19"/>
    </row>
    <row r="68" spans="2:27" ht="38.25" customHeight="1" x14ac:dyDescent="0.25">
      <c r="B68" s="23" t="s">
        <v>50</v>
      </c>
      <c r="C68" s="23"/>
      <c r="D68" s="23"/>
      <c r="E68" s="23"/>
      <c r="F68" s="23"/>
      <c r="G68" s="23"/>
      <c r="AA68" s="14"/>
    </row>
    <row r="69" spans="2:27" ht="96.75" customHeight="1" x14ac:dyDescent="0.25">
      <c r="B69" s="23" t="s">
        <v>47</v>
      </c>
      <c r="C69" s="23"/>
      <c r="D69" s="23"/>
      <c r="E69" s="23"/>
      <c r="F69" s="23"/>
      <c r="G69" s="23"/>
      <c r="AA69" s="14"/>
    </row>
    <row r="70" spans="2:27" ht="69" customHeight="1" x14ac:dyDescent="0.25">
      <c r="B70" s="23" t="s">
        <v>71</v>
      </c>
      <c r="C70" s="23"/>
      <c r="D70" s="23"/>
      <c r="E70" s="23"/>
      <c r="F70" s="23"/>
      <c r="G70" s="23"/>
      <c r="AA70" s="14"/>
    </row>
    <row r="71" spans="2:27" ht="45.75" customHeight="1" x14ac:dyDescent="0.25">
      <c r="B71" s="23" t="s">
        <v>72</v>
      </c>
      <c r="C71" s="23"/>
      <c r="D71" s="23"/>
      <c r="E71" s="23"/>
      <c r="F71" s="23"/>
      <c r="G71" s="23"/>
      <c r="AA71" s="14"/>
    </row>
    <row r="72" spans="2:27" ht="28.5" customHeight="1" x14ac:dyDescent="0.25">
      <c r="B72" s="23" t="s">
        <v>19</v>
      </c>
      <c r="C72" s="23"/>
      <c r="D72" s="23"/>
      <c r="E72" s="23"/>
      <c r="F72" s="23"/>
      <c r="G72" s="23"/>
      <c r="AA72" s="14"/>
    </row>
    <row r="73" spans="2:27" ht="28.5" customHeight="1" x14ac:dyDescent="0.25">
      <c r="B73" s="23" t="s">
        <v>21</v>
      </c>
      <c r="C73" s="23"/>
      <c r="D73" s="23"/>
      <c r="E73" s="23"/>
      <c r="F73" s="23"/>
      <c r="G73" s="23"/>
      <c r="AA73" s="14"/>
    </row>
    <row r="74" spans="2:27" ht="32.25" customHeight="1" x14ac:dyDescent="0.25">
      <c r="B74" s="15"/>
      <c r="C74" s="15"/>
      <c r="D74" s="15"/>
      <c r="E74" s="16"/>
      <c r="F74" s="16"/>
      <c r="G74" s="17"/>
      <c r="AA74" s="14"/>
    </row>
    <row r="75" spans="2:27" x14ac:dyDescent="0.25">
      <c r="B75" s="15"/>
      <c r="C75" s="15"/>
      <c r="D75" s="15"/>
      <c r="E75" s="28" t="s">
        <v>20</v>
      </c>
      <c r="F75" s="28"/>
      <c r="G75" s="28"/>
      <c r="AA75" s="14"/>
    </row>
    <row r="76" spans="2:27" x14ac:dyDescent="0.25">
      <c r="B76" s="15"/>
      <c r="C76" s="15"/>
      <c r="D76" s="15"/>
      <c r="E76" s="15"/>
      <c r="F76" s="15"/>
      <c r="G76" s="15"/>
      <c r="AA76" s="14"/>
    </row>
    <row r="77" spans="2:27" x14ac:dyDescent="0.25">
      <c r="B77" s="15"/>
      <c r="C77" s="15"/>
      <c r="D77" s="15"/>
      <c r="E77" s="15"/>
      <c r="F77" s="15"/>
      <c r="G77" s="15"/>
      <c r="AA77" s="14"/>
    </row>
    <row r="78" spans="2:27" x14ac:dyDescent="0.25">
      <c r="B78" s="15"/>
      <c r="C78" s="15"/>
      <c r="D78" s="15"/>
      <c r="E78" s="15"/>
      <c r="F78" s="15"/>
      <c r="G78" s="15"/>
      <c r="AA78" s="14"/>
    </row>
    <row r="79" spans="2:27" x14ac:dyDescent="0.25">
      <c r="B79" s="15"/>
      <c r="C79" s="15"/>
      <c r="D79" s="15"/>
      <c r="E79" s="15"/>
      <c r="F79" s="15"/>
      <c r="G79" s="15"/>
      <c r="AA79" s="14"/>
    </row>
    <row r="80" spans="2:27" x14ac:dyDescent="0.25">
      <c r="B80" s="15"/>
      <c r="C80" s="15"/>
      <c r="D80" s="15"/>
      <c r="E80" s="15"/>
      <c r="F80" s="15"/>
      <c r="G80" s="15"/>
      <c r="AA80" s="14"/>
    </row>
    <row r="81" spans="2:27" x14ac:dyDescent="0.25">
      <c r="B81" s="15"/>
      <c r="C81" s="15"/>
      <c r="D81" s="15"/>
      <c r="E81" s="15"/>
      <c r="F81" s="15"/>
      <c r="G81" s="15"/>
      <c r="AA81" s="14"/>
    </row>
    <row r="82" spans="2:27" x14ac:dyDescent="0.25">
      <c r="B82" s="15"/>
      <c r="C82" s="15"/>
      <c r="D82" s="15"/>
      <c r="E82" s="15"/>
      <c r="F82" s="15"/>
      <c r="G82" s="15"/>
      <c r="AA82" s="14"/>
    </row>
    <row r="83" spans="2:27" x14ac:dyDescent="0.25">
      <c r="AA83" s="14"/>
    </row>
    <row r="84" spans="2:27" x14ac:dyDescent="0.25">
      <c r="AA84" s="14"/>
    </row>
    <row r="85" spans="2:27" x14ac:dyDescent="0.25">
      <c r="AA85" s="14"/>
    </row>
    <row r="86" spans="2:27" x14ac:dyDescent="0.25">
      <c r="C86" s="27"/>
      <c r="D86" s="27"/>
      <c r="E86" s="27"/>
      <c r="F86" s="27"/>
      <c r="G86" s="27"/>
      <c r="H86" s="27"/>
      <c r="AA86" s="14"/>
    </row>
  </sheetData>
  <mergeCells count="24">
    <mergeCell ref="B67:G67"/>
    <mergeCell ref="B8:G8"/>
    <mergeCell ref="C86:H86"/>
    <mergeCell ref="B59:G59"/>
    <mergeCell ref="E75:G75"/>
    <mergeCell ref="B57:G57"/>
    <mergeCell ref="B71:G71"/>
    <mergeCell ref="B72:G72"/>
    <mergeCell ref="B73:G73"/>
    <mergeCell ref="B65:G65"/>
    <mergeCell ref="B66:G66"/>
    <mergeCell ref="B68:G68"/>
    <mergeCell ref="B69:G69"/>
    <mergeCell ref="B70:G70"/>
    <mergeCell ref="B58:G58"/>
    <mergeCell ref="B60:G60"/>
    <mergeCell ref="B21:G21"/>
    <mergeCell ref="B61:G61"/>
    <mergeCell ref="B63:G63"/>
    <mergeCell ref="B64:G64"/>
    <mergeCell ref="C52:F52"/>
    <mergeCell ref="C53:F53"/>
    <mergeCell ref="C54:F54"/>
    <mergeCell ref="B62:G62"/>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List1</vt:lpstr>
      <vt:lpstr>List1!Print_Area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antec</cp:lastModifiedBy>
  <cp:lastPrinted>2022-01-10T17:58:50Z</cp:lastPrinted>
  <dcterms:created xsi:type="dcterms:W3CDTF">2021-11-29T09:20:41Z</dcterms:created>
  <dcterms:modified xsi:type="dcterms:W3CDTF">2022-02-20T09:21:26Z</dcterms:modified>
</cp:coreProperties>
</file>