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SIGURNOST PLOVIDBE\REMONTI OPCENITO\Remonti 2022\Remont mb Plovput 4 (Ši)\"/>
    </mc:Choice>
  </mc:AlternateContent>
  <xr:revisionPtr revIDLastSave="0" documentId="13_ncr:1_{6A2A363A-E7FC-4C1A-BF5E-454F49DBC92F}" xr6:coauthVersionLast="47" xr6:coauthVersionMax="47" xr10:uidLastSave="{00000000-0000-0000-0000-000000000000}"/>
  <bookViews>
    <workbookView xWindow="-120" yWindow="-120" windowWidth="29040" windowHeight="15840" xr2:uid="{00000000-000D-0000-FFFF-FFFF00000000}"/>
  </bookViews>
  <sheets>
    <sheet name="List1" sheetId="1" r:id="rId1"/>
  </sheets>
  <definedNames>
    <definedName name="_xlnm.Print_Area" localSheetId="0">List1!$B$2:$G$76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9" i="1" l="1"/>
  <c r="G48" i="1"/>
  <c r="G45" i="1"/>
  <c r="G47" i="1"/>
  <c r="G51" i="1" l="1"/>
  <c r="G50" i="1"/>
  <c r="G42" i="1"/>
  <c r="G41" i="1"/>
  <c r="G24" i="1"/>
  <c r="G44" i="1"/>
  <c r="G43" i="1"/>
  <c r="G36" i="1"/>
  <c r="G37" i="1"/>
  <c r="G38" i="1"/>
  <c r="G39" i="1"/>
  <c r="G40" i="1"/>
  <c r="G46" i="1"/>
  <c r="G32" i="1"/>
  <c r="G33" i="1"/>
  <c r="G34" i="1"/>
  <c r="G35" i="1"/>
  <c r="G28" i="1" l="1"/>
  <c r="G27" i="1"/>
  <c r="G26" i="1"/>
  <c r="G25" i="1"/>
  <c r="G29" i="1"/>
  <c r="G30" i="1"/>
  <c r="G31" i="1"/>
  <c r="G23" i="1"/>
  <c r="G52" i="1" l="1"/>
  <c r="G53" i="1" s="1"/>
  <c r="G54" i="1" l="1"/>
</calcChain>
</file>

<file path=xl/sharedStrings.xml><?xml version="1.0" encoding="utf-8"?>
<sst xmlns="http://schemas.openxmlformats.org/spreadsheetml/2006/main" count="100" uniqueCount="75">
  <si>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</si>
  <si>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</si>
  <si>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</si>
  <si>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</si>
  <si>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</si>
  <si>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</si>
  <si>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</si>
  <si>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</si>
  <si>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</si>
  <si>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</si>
  <si>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</si>
  <si>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</si>
  <si>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m</t>
  </si>
  <si>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</si>
  <si>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</si>
  <si>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</si>
  <si>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</si>
  <si>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</si>
  <si>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</si>
  <si>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</si>
  <si>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</si>
  <si>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</si>
  <si>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r>
      <rPr>
        <sz val="11"/>
        <color theme="1"/>
        <rFont val="Calibri"/>
        <family val="2"/>
        <charset val="238"/>
      </rPr>
      <t>• v</t>
    </r>
    <r>
      <rPr>
        <sz val="11"/>
        <color theme="1"/>
        <rFont val="Calibri"/>
        <family val="2"/>
        <charset val="238"/>
        <scheme val="minor"/>
      </rPr>
      <t>rsta broda………………..brza brodica gospodarske namjene</t>
    </r>
  </si>
  <si>
    <r>
      <rPr>
        <sz val="11"/>
        <color theme="1"/>
        <rFont val="Calibri"/>
        <family val="2"/>
        <charset val="238"/>
      </rPr>
      <t xml:space="preserve">• max. </t>
    </r>
    <r>
      <rPr>
        <sz val="11"/>
        <color theme="1"/>
        <rFont val="Calibri"/>
        <family val="2"/>
        <charset val="238"/>
        <scheme val="minor"/>
      </rPr>
      <t>visina do glavne palube (m)…….……..................….2,15</t>
    </r>
  </si>
  <si>
    <r>
      <rPr>
        <sz val="11"/>
        <color theme="1"/>
        <rFont val="Calibri"/>
        <family val="2"/>
        <charset val="238"/>
      </rPr>
      <t xml:space="preserve">• </t>
    </r>
    <r>
      <rPr>
        <sz val="11"/>
        <color theme="1"/>
        <rFont val="Calibri"/>
        <family val="2"/>
        <charset val="238"/>
        <scheme val="minor"/>
      </rPr>
      <t>bruto tonaža, GT ……………..………..……...................……14,75</t>
    </r>
  </si>
  <si>
    <r>
      <rPr>
        <sz val="11"/>
        <color theme="1"/>
        <rFont val="Calibri"/>
        <family val="2"/>
        <charset val="238"/>
      </rPr>
      <t xml:space="preserve">• </t>
    </r>
    <r>
      <rPr>
        <sz val="11"/>
        <color theme="1"/>
        <rFont val="Calibri"/>
        <family val="2"/>
        <charset val="238"/>
        <scheme val="minor"/>
      </rPr>
      <t>gaz maksimalni (m)……….............…………….……........…….1,15</t>
    </r>
  </si>
  <si>
    <r>
      <rPr>
        <sz val="11"/>
        <color theme="1"/>
        <rFont val="Calibri"/>
        <family val="2"/>
        <charset val="238"/>
      </rPr>
      <t xml:space="preserve">• </t>
    </r>
    <r>
      <rPr>
        <sz val="11"/>
        <color theme="1"/>
        <rFont val="Calibri"/>
        <family val="2"/>
        <charset val="238"/>
        <scheme val="minor"/>
      </rPr>
      <t>širina maksimalna (bez bokoštitnika) (m)…………...……….4,64</t>
    </r>
  </si>
  <si>
    <r>
      <rPr>
        <sz val="11"/>
        <color theme="1"/>
        <rFont val="Calibri"/>
        <family val="2"/>
        <charset val="238"/>
      </rPr>
      <t>• duljina preko svega</t>
    </r>
    <r>
      <rPr>
        <sz val="11"/>
        <color theme="1"/>
        <rFont val="Calibri"/>
        <family val="2"/>
        <charset val="238"/>
        <scheme val="minor"/>
      </rPr>
      <t xml:space="preserve"> (m)…………………………….…….....…….14,45</t>
    </r>
  </si>
  <si>
    <r>
      <rPr>
        <sz val="11"/>
        <color theme="1"/>
        <rFont val="Calibri"/>
        <family val="2"/>
        <charset val="238"/>
      </rPr>
      <t>• duljina trupa brodice</t>
    </r>
    <r>
      <rPr>
        <sz val="11"/>
        <color theme="1"/>
        <rFont val="Calibri"/>
        <family val="2"/>
        <charset val="238"/>
        <scheme val="minor"/>
      </rPr>
      <t xml:space="preserve"> (m)…………………………….….....…….13,10</t>
    </r>
  </si>
  <si>
    <r>
      <rPr>
        <sz val="11"/>
        <color theme="1"/>
        <rFont val="Calibri"/>
        <family val="2"/>
        <charset val="238"/>
      </rPr>
      <t xml:space="preserve">• </t>
    </r>
    <r>
      <rPr>
        <sz val="11"/>
        <color theme="1"/>
        <rFont val="Calibri"/>
        <family val="2"/>
        <charset val="238"/>
        <scheme val="minor"/>
      </rPr>
      <t>materijal gradnje…………………………...……..……..Al Mg 4,5 Mn</t>
    </r>
  </si>
  <si>
    <r>
      <rPr>
        <sz val="11"/>
        <color theme="1"/>
        <rFont val="Calibri"/>
        <family val="2"/>
        <charset val="238"/>
      </rPr>
      <t xml:space="preserve">• </t>
    </r>
    <r>
      <rPr>
        <sz val="11"/>
        <color theme="1"/>
        <rFont val="Calibri"/>
        <family val="2"/>
        <charset val="238"/>
        <scheme val="minor"/>
      </rPr>
      <t>područje plovidbe brodice.…………....................................3</t>
    </r>
  </si>
  <si>
    <t>Skidanje postojećih te zavarivanje novih  Al-Mg anoda, 
prema Planu katodne zaštite - 14 kom (anode isporučuje Plovput)</t>
  </si>
  <si>
    <t>Dizanje broda s uslugom ronioca, transport na ležište na kopnu, potklađivanje i postavljanje brodskih skala, spajanje na kopnene priključke, te spuštanje u more nakon završetka radova</t>
  </si>
  <si>
    <r>
      <t xml:space="preserve">Priprema brusnim papirom uz zaglađivanje rubova lokalnih oštećenja i neravnina postojećeg </t>
    </r>
    <r>
      <rPr>
        <b/>
        <sz val="10"/>
        <color theme="1"/>
        <rFont val="Calibri"/>
        <family val="2"/>
        <scheme val="minor"/>
      </rPr>
      <t>pojasa žute boje</t>
    </r>
    <r>
      <rPr>
        <sz val="10"/>
        <color theme="1"/>
        <rFont val="Calibri"/>
        <family val="2"/>
        <scheme val="minor"/>
      </rPr>
      <t xml:space="preserve"> na 
nadvodnom dijelu Al-oplate na liniji gaza, te puni završni 
premaz </t>
    </r>
    <r>
      <rPr>
        <i/>
        <sz val="10"/>
        <color theme="1"/>
        <rFont val="Calibri"/>
        <family val="2"/>
        <scheme val="minor"/>
      </rPr>
      <t xml:space="preserve">(FC) 1 x 40 μm Hempatane 55210 (žuta) </t>
    </r>
    <r>
      <rPr>
        <sz val="10"/>
        <color theme="1"/>
        <rFont val="Calibri"/>
        <family val="2"/>
        <scheme val="minor"/>
      </rPr>
      <t xml:space="preserve">- cca 5 m² </t>
    </r>
  </si>
  <si>
    <r>
      <t xml:space="preserve">Priprema roto četkanjem i brusnim papirom uz zaglađivanje rubova lokalnih oštećenja i neravnina </t>
    </r>
    <r>
      <rPr>
        <b/>
        <sz val="10"/>
        <color theme="1"/>
        <rFont val="Calibri"/>
        <family val="2"/>
        <scheme val="minor"/>
      </rPr>
      <t>boka/nadvođa</t>
    </r>
    <r>
      <rPr>
        <sz val="10"/>
        <color theme="1"/>
        <rFont val="Calibri"/>
        <family val="2"/>
        <scheme val="minor"/>
      </rPr>
      <t xml:space="preserve"> brodice Al-oplate, te nanošenje (TU) prvog premaza 2 x 100 μm </t>
    </r>
    <r>
      <rPr>
        <i/>
        <sz val="10"/>
        <color theme="1"/>
        <rFont val="Calibri"/>
        <family val="2"/>
        <scheme val="minor"/>
      </rPr>
      <t>Hempadur 15570</t>
    </r>
    <r>
      <rPr>
        <sz val="10"/>
        <color theme="1"/>
        <rFont val="Calibri"/>
        <family val="2"/>
        <scheme val="minor"/>
      </rPr>
      <t xml:space="preserve"> prema Planu bojanja Hempel - cca 5 m²  („po potrebi“)</t>
    </r>
  </si>
  <si>
    <r>
      <t xml:space="preserve">Popravak oštećenja boje </t>
    </r>
    <r>
      <rPr>
        <b/>
        <sz val="10"/>
        <color theme="1"/>
        <rFont val="Calibri"/>
        <family val="2"/>
        <scheme val="minor"/>
      </rPr>
      <t>podvodnog Al-dijela oplate</t>
    </r>
    <r>
      <rPr>
        <sz val="10"/>
        <color theme="1"/>
        <rFont val="Calibri"/>
        <family val="2"/>
        <scheme val="minor"/>
      </rPr>
      <t xml:space="preserve">  nanošenjem (TU) prvog premaza 2 x 125 μm </t>
    </r>
    <r>
      <rPr>
        <i/>
        <sz val="10"/>
        <color theme="1"/>
        <rFont val="Calibri"/>
        <family val="2"/>
        <scheme val="minor"/>
      </rPr>
      <t>Hempadur 
15570</t>
    </r>
    <r>
      <rPr>
        <sz val="10"/>
        <color theme="1"/>
        <rFont val="Calibri"/>
        <family val="2"/>
        <scheme val="minor"/>
      </rPr>
      <t xml:space="preserve"> te vezivog premaza 1 x 50 μm </t>
    </r>
    <r>
      <rPr>
        <i/>
        <sz val="10"/>
        <color theme="1"/>
        <rFont val="Calibri"/>
        <family val="2"/>
        <scheme val="minor"/>
      </rPr>
      <t>Hempel´s Underwater  
Primer 26030</t>
    </r>
    <r>
      <rPr>
        <sz val="10"/>
        <color theme="1"/>
        <rFont val="Calibri"/>
        <family val="2"/>
        <scheme val="minor"/>
      </rPr>
      <t xml:space="preserve"> - cca 5 m²  („po potrebi“)</t>
    </r>
  </si>
  <si>
    <r>
      <t xml:space="preserve">Nanošenje punog premaza (FC) 2 x 75 μm antivegetativne 
boje </t>
    </r>
    <r>
      <rPr>
        <i/>
        <sz val="10"/>
        <color theme="1"/>
        <rFont val="Calibri"/>
        <family val="2"/>
        <scheme val="minor"/>
      </rPr>
      <t>Hempel´s  Alusafe 7120 D (crna)</t>
    </r>
    <r>
      <rPr>
        <sz val="10"/>
        <color theme="1"/>
        <rFont val="Calibri"/>
        <family val="2"/>
        <scheme val="minor"/>
      </rPr>
      <t xml:space="preserve"> na </t>
    </r>
    <r>
      <rPr>
        <b/>
        <sz val="10"/>
        <color theme="1"/>
        <rFont val="Calibri"/>
        <family val="2"/>
        <scheme val="minor"/>
      </rPr>
      <t>podvodnom dijelu 
Al-oplate</t>
    </r>
    <r>
      <rPr>
        <sz val="10"/>
        <color theme="1"/>
        <rFont val="Calibri"/>
        <family val="2"/>
        <scheme val="minor"/>
      </rPr>
      <t xml:space="preserve"> prema Planu bojanja Hempel, uključujući listove 
kormila i flapsove</t>
    </r>
  </si>
  <si>
    <r>
      <t xml:space="preserve">Pranje, uklanjanje obraslina i čišćenje slatkom vodom (VT - pumpom) </t>
    </r>
    <r>
      <rPr>
        <b/>
        <sz val="10"/>
        <color theme="1"/>
        <rFont val="Calibri"/>
        <family val="2"/>
        <scheme val="minor"/>
      </rPr>
      <t>podvodnog dijela Al oplate</t>
    </r>
    <r>
      <rPr>
        <sz val="10"/>
        <color theme="1"/>
        <rFont val="Calibri"/>
        <family val="2"/>
        <scheme val="minor"/>
      </rPr>
      <t xml:space="preserve"> (43 m</t>
    </r>
    <r>
      <rPr>
        <vertAlign val="superscript"/>
        <sz val="10"/>
        <color theme="1"/>
        <rFont val="Calibri"/>
        <family val="2"/>
        <scheme val="minor"/>
      </rPr>
      <t>2</t>
    </r>
    <r>
      <rPr>
        <sz val="10"/>
        <color theme="1"/>
        <rFont val="Calibri"/>
        <family val="2"/>
        <scheme val="minor"/>
      </rPr>
      <t xml:space="preserve">) i </t>
    </r>
    <r>
      <rPr>
        <b/>
        <sz val="10"/>
        <color theme="1"/>
        <rFont val="Calibri"/>
        <family val="2"/>
        <scheme val="minor"/>
      </rPr>
      <t>boka/nadvođa</t>
    </r>
    <r>
      <rPr>
        <sz val="10"/>
        <color theme="1"/>
        <rFont val="Calibri"/>
        <family val="2"/>
        <scheme val="minor"/>
      </rPr>
      <t xml:space="preserve"> (46 m</t>
    </r>
    <r>
      <rPr>
        <vertAlign val="superscript"/>
        <sz val="10"/>
        <color theme="1"/>
        <rFont val="Calibri"/>
        <family val="2"/>
        <scheme val="minor"/>
      </rPr>
      <t>2</t>
    </r>
    <r>
      <rPr>
        <sz val="10"/>
        <color theme="1"/>
        <rFont val="Calibri"/>
        <family val="2"/>
        <scheme val="minor"/>
      </rPr>
      <t>)</t>
    </r>
  </si>
  <si>
    <r>
      <t xml:space="preserve">Priprema roto četkanjem i brusnim papirom uz zaglađivanje rubova lokalnih oštećenja i neravnina </t>
    </r>
    <r>
      <rPr>
        <b/>
        <sz val="10"/>
        <color theme="1"/>
        <rFont val="Calibri"/>
        <family val="2"/>
        <scheme val="minor"/>
      </rPr>
      <t xml:space="preserve">nadgrađa </t>
    </r>
    <r>
      <rPr>
        <sz val="10"/>
        <color theme="1"/>
        <rFont val="Calibri"/>
        <family val="2"/>
        <scheme val="minor"/>
      </rPr>
      <t>brodice</t>
    </r>
    <r>
      <rPr>
        <b/>
        <sz val="10"/>
        <color theme="1"/>
        <rFont val="Calibri"/>
        <family val="2"/>
        <scheme val="minor"/>
      </rPr>
      <t xml:space="preserve"> </t>
    </r>
    <r>
      <rPr>
        <sz val="10"/>
        <color theme="1"/>
        <rFont val="Calibri"/>
        <family val="2"/>
        <scheme val="minor"/>
      </rPr>
      <t xml:space="preserve">(s "mrtvom bandom" krmene palube), te nanošenje (TU) prvog premaza 2 x 100 μm </t>
    </r>
    <r>
      <rPr>
        <i/>
        <sz val="10"/>
        <color theme="1"/>
        <rFont val="Calibri"/>
        <family val="2"/>
        <scheme val="minor"/>
      </rPr>
      <t>Hempadur 15570</t>
    </r>
    <r>
      <rPr>
        <sz val="10"/>
        <color theme="1"/>
        <rFont val="Calibri"/>
        <family val="2"/>
        <scheme val="minor"/>
      </rPr>
      <t xml:space="preserve"> </t>
    </r>
    <r>
      <rPr>
        <i/>
        <sz val="10"/>
        <color theme="1"/>
        <rFont val="Calibri"/>
        <family val="2"/>
        <scheme val="minor"/>
      </rPr>
      <t xml:space="preserve">(siva 12170) </t>
    </r>
    <r>
      <rPr>
        <sz val="10"/>
        <color theme="1"/>
        <rFont val="Calibri"/>
        <family val="2"/>
        <scheme val="minor"/>
      </rPr>
      <t>- cca 10 m²  („po potrebi“)</t>
    </r>
  </si>
  <si>
    <r>
      <t xml:space="preserve">Nanošenje punog završnog premaza (FC) na </t>
    </r>
    <r>
      <rPr>
        <b/>
        <sz val="10"/>
        <color theme="1"/>
        <rFont val="Calibri"/>
        <family val="2"/>
        <scheme val="minor"/>
      </rPr>
      <t>boku/nadvođu</t>
    </r>
    <r>
      <rPr>
        <sz val="10"/>
        <color theme="1"/>
        <rFont val="Calibri"/>
        <family val="2"/>
        <scheme val="minor"/>
      </rPr>
      <t xml:space="preserve"> brodice  1 x 40 μm </t>
    </r>
    <r>
      <rPr>
        <i/>
        <sz val="10"/>
        <color theme="1"/>
        <rFont val="Calibri"/>
        <family val="2"/>
        <scheme val="minor"/>
      </rPr>
      <t>Hempatane 55210</t>
    </r>
    <r>
      <rPr>
        <sz val="10"/>
        <color theme="1"/>
        <rFont val="Calibri"/>
        <family val="2"/>
        <scheme val="minor"/>
      </rPr>
      <t xml:space="preserve"> </t>
    </r>
    <r>
      <rPr>
        <i/>
        <sz val="10"/>
        <color theme="1"/>
        <rFont val="Calibri"/>
        <family val="2"/>
        <scheme val="minor"/>
      </rPr>
      <t>(plava)</t>
    </r>
    <r>
      <rPr>
        <sz val="10"/>
        <color theme="1"/>
        <rFont val="Calibri"/>
        <family val="2"/>
        <scheme val="minor"/>
      </rPr>
      <t xml:space="preserve"> prema Planu bojanja Hempel (46 m² )</t>
    </r>
  </si>
  <si>
    <r>
      <t xml:space="preserve">Nanošenje punog završnog premaza (FC) na </t>
    </r>
    <r>
      <rPr>
        <b/>
        <sz val="10"/>
        <color theme="1"/>
        <rFont val="Calibri"/>
        <family val="2"/>
        <scheme val="minor"/>
      </rPr>
      <t xml:space="preserve">nadgrađa </t>
    </r>
    <r>
      <rPr>
        <sz val="10"/>
        <color theme="1"/>
        <rFont val="Calibri"/>
        <family val="2"/>
        <scheme val="minor"/>
      </rPr>
      <t xml:space="preserve">brodice (42 m²) (s "mrtvom bandom" krmene palube 8m²) 1 x 40 μm </t>
    </r>
    <r>
      <rPr>
        <i/>
        <sz val="10"/>
        <color theme="1"/>
        <rFont val="Calibri"/>
        <family val="2"/>
        <scheme val="minor"/>
      </rPr>
      <t>Hempatane 55210 (bijela)</t>
    </r>
    <r>
      <rPr>
        <sz val="10"/>
        <color theme="1"/>
        <rFont val="Calibri"/>
        <family val="2"/>
        <scheme val="minor"/>
      </rPr>
      <t xml:space="preserve"> prema Planu bojanja Hempel („po potrebi“) </t>
    </r>
  </si>
  <si>
    <r>
      <t xml:space="preserve">Izrada šablone te bojanje ili naljepljivanje </t>
    </r>
    <r>
      <rPr>
        <b/>
        <sz val="10"/>
        <color theme="1"/>
        <rFont val="Calibri"/>
        <family val="2"/>
        <scheme val="minor"/>
      </rPr>
      <t>registracijskih 
oznaka</t>
    </r>
    <r>
      <rPr>
        <sz val="10"/>
        <color theme="1"/>
        <rFont val="Calibri"/>
        <family val="2"/>
        <scheme val="minor"/>
      </rPr>
      <t xml:space="preserve"> prema postojećim na boku/nadvođu oplate („po potrebi“)</t>
    </r>
  </si>
  <si>
    <t>- planirano trajanje remonta je sukladno ponudi odabranog ponuditelja i ne smije biti dulje od 25 dana početka remonta,</t>
  </si>
  <si>
    <t>- cijene u ovom ponudbenom Troškovniku ispisati po stavkama u stupac jedinične cijene iz Cjenika Brodopopravljača i procijenjenih količina, tamo gdje su iste naznačene,</t>
  </si>
  <si>
    <t>- u privitku ponude dostaviti i važeći Cjenik Brodopopravljača s jediničnim cijenama karakterističnih usluga za osnovni remonta alumijskog plovila, po kojem će se obračunavati eventualni dodatni radovi koji nisu navedeni u Troškovniku,</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</si>
  <si>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</si>
  <si>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</si>
  <si>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</si>
  <si>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</si>
  <si>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</si>
  <si>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</si>
  <si>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r>
      <t xml:space="preserve">Izrada šablone te bojanje ili naljepljivanje </t>
    </r>
    <r>
      <rPr>
        <b/>
        <sz val="10"/>
        <color theme="1"/>
        <rFont val="Calibri"/>
        <family val="2"/>
        <scheme val="minor"/>
      </rPr>
      <t>naziva brodice</t>
    </r>
    <r>
      <rPr>
        <sz val="10"/>
        <color theme="1"/>
        <rFont val="Calibri"/>
        <family val="2"/>
        <scheme val="minor"/>
      </rPr>
      <t xml:space="preserve"> prema postojećem na nadgrađu oplate („po potrebi“)</t>
    </r>
  </si>
  <si>
    <r>
      <t xml:space="preserve">Demontaža te montaža kompletnih </t>
    </r>
    <r>
      <rPr>
        <b/>
        <sz val="10"/>
        <color theme="1"/>
        <rFont val="Calibri"/>
        <family val="2"/>
        <scheme val="minor"/>
      </rPr>
      <t>usisnih ventila s usisnim 
košarama</t>
    </r>
    <r>
      <rPr>
        <sz val="10"/>
        <color theme="1"/>
        <rFont val="Calibri"/>
        <family val="2"/>
        <scheme val="minor"/>
      </rPr>
      <t xml:space="preserve"> (ND 2“ - 4 kom. i  ND ¾“ – 1 kom), uz rastavljanje, 
čišćenje i brušenje dosjednih površina ventila, s izmjenom 
brtava između Al-oplate i usisnih košara</t>
    </r>
  </si>
  <si>
    <r>
      <t xml:space="preserve">Čišćenje površinskog dijela 2 kom. </t>
    </r>
    <r>
      <rPr>
        <b/>
        <sz val="10"/>
        <color theme="1"/>
        <rFont val="Calibri"/>
        <family val="2"/>
        <scheme val="minor"/>
      </rPr>
      <t>vratila propelera</t>
    </r>
    <r>
      <rPr>
        <sz val="10"/>
        <color theme="1"/>
        <rFont val="Calibri"/>
        <family val="2"/>
        <scheme val="minor"/>
      </rPr>
      <t xml:space="preserve"> (</t>
    </r>
    <r>
      <rPr>
        <sz val="10"/>
        <color theme="1"/>
        <rFont val="Calibri"/>
        <family val="2"/>
      </rPr>
      <t>Ø</t>
    </r>
    <r>
      <rPr>
        <sz val="10"/>
        <color theme="1"/>
        <rFont val="Calibri"/>
        <family val="2"/>
        <scheme val="minor"/>
      </rPr>
      <t xml:space="preserve"> 60 x 2000 mm), kontrola zračnosti u ležajevima</t>
    </r>
  </si>
  <si>
    <r>
      <t xml:space="preserve">Izmjena </t>
    </r>
    <r>
      <rPr>
        <b/>
        <sz val="10"/>
        <color theme="1"/>
        <rFont val="Calibri"/>
        <family val="2"/>
        <scheme val="minor"/>
      </rPr>
      <t>PTFE  pletenice</t>
    </r>
    <r>
      <rPr>
        <sz val="10"/>
        <color theme="1"/>
        <rFont val="Calibri"/>
        <family val="2"/>
        <scheme val="minor"/>
      </rPr>
      <t xml:space="preserve"> (12 x 12 x 2000 mm, 5 zavoja po brtvenici) na oba prop. vratila (pletenice isporučuje Plovput)</t>
    </r>
  </si>
  <si>
    <r>
      <t xml:space="preserve">Demontaža i ponovna montaža oba </t>
    </r>
    <r>
      <rPr>
        <b/>
        <sz val="10"/>
        <color theme="1"/>
        <rFont val="Calibri"/>
        <family val="2"/>
        <scheme val="minor"/>
      </rPr>
      <t>propelerna vratila</t>
    </r>
    <r>
      <rPr>
        <sz val="10"/>
        <color theme="1"/>
        <rFont val="Calibri"/>
        <family val="2"/>
        <scheme val="minor"/>
      </rPr>
      <t xml:space="preserve"> 
(Ø 60 mm), kontrola centričnosti na stroju uz izradu mj. protokola, te zamjena PTFE ležajeva statve (4 kom) i ležaja skroka (2 kom) uz manju obradu (do nekoliko mm) vanjskog promjera ležaja prema točnom promjeru ležajnog mjesta, (ležaje isporučuje Plovput)  („po potrebi“)</t>
    </r>
  </si>
  <si>
    <r>
      <t xml:space="preserve">Čišćenje, četkanje i poliranje </t>
    </r>
    <r>
      <rPr>
        <b/>
        <sz val="10"/>
        <color theme="1"/>
        <rFont val="Calibri"/>
        <family val="2"/>
        <scheme val="minor"/>
      </rPr>
      <t>propelera</t>
    </r>
    <r>
      <rPr>
        <sz val="10"/>
        <color theme="1"/>
        <rFont val="Calibri"/>
        <family val="2"/>
        <scheme val="minor"/>
      </rPr>
      <t xml:space="preserve"> (2 kom)</t>
    </r>
  </si>
  <si>
    <r>
      <t xml:space="preserve">Optimizacija/baždarenje oba </t>
    </r>
    <r>
      <rPr>
        <b/>
        <sz val="10"/>
        <color theme="1"/>
        <rFont val="Calibri"/>
        <family val="2"/>
        <scheme val="minor"/>
      </rPr>
      <t>propelera</t>
    </r>
    <r>
      <rPr>
        <sz val="10"/>
        <color theme="1"/>
        <rFont val="Calibri"/>
        <family val="2"/>
        <scheme val="minor"/>
      </rPr>
      <t xml:space="preserve"> na ISO 484/2, Class S (Adriatic propeleri d.o.o. ili druga certificirana tvrtka) uz predaju izvještaja</t>
    </r>
  </si>
  <si>
    <r>
      <t xml:space="preserve">Izmjena 2 kom </t>
    </r>
    <r>
      <rPr>
        <b/>
        <sz val="10"/>
        <color theme="1"/>
        <rFont val="Calibri"/>
        <family val="2"/>
        <scheme val="minor"/>
      </rPr>
      <t>propelernih Zn-anoda</t>
    </r>
    <r>
      <rPr>
        <sz val="10"/>
        <color theme="1"/>
        <rFont val="Calibri"/>
        <family val="2"/>
        <scheme val="minor"/>
      </rPr>
      <t xml:space="preserve"> (Ø 60 mm / OK 55)
 i 2 kom  kuglastih Zn-anoda na prop. vratilima (Ø 60 mm) 
- 2 kpl.  (anode isporučuje Plovput)</t>
    </r>
  </si>
  <si>
    <r>
      <t xml:space="preserve">Demontaža i čišćenje te ponovna montaža obje </t>
    </r>
    <r>
      <rPr>
        <b/>
        <sz val="10"/>
        <color theme="1"/>
        <rFont val="Calibri"/>
        <family val="2"/>
        <scheme val="minor"/>
      </rPr>
      <t>osovine kormila</t>
    </r>
    <r>
      <rPr>
        <sz val="10"/>
        <color theme="1"/>
        <rFont val="Calibri"/>
        <family val="2"/>
        <scheme val="minor"/>
      </rPr>
      <t xml:space="preserve"> (Ø 40 mm),  uz  kontrolu zračnosti  PTFE ležajeva i izmjenu brtvenih „O“ ringova (8 kom), uz izradu mjernog protokola</t>
    </r>
  </si>
  <si>
    <r>
      <t xml:space="preserve">Izmjena </t>
    </r>
    <r>
      <rPr>
        <b/>
        <sz val="10"/>
        <color theme="1"/>
        <rFont val="Calibri"/>
        <family val="2"/>
        <scheme val="minor"/>
      </rPr>
      <t>PTFE ležajeva</t>
    </r>
    <r>
      <rPr>
        <sz val="10"/>
        <color theme="1"/>
        <rFont val="Calibri"/>
        <family val="2"/>
        <scheme val="minor"/>
      </rPr>
      <t xml:space="preserve"> na obje osovine kormila (4 kom) (ležaje  isporučuje Plovput)  („po potrebi“) </t>
    </r>
  </si>
  <si>
    <r>
      <t xml:space="preserve">Postava </t>
    </r>
    <r>
      <rPr>
        <b/>
        <sz val="10"/>
        <color theme="1"/>
        <rFont val="Calibri"/>
        <family val="2"/>
        <scheme val="minor"/>
      </rPr>
      <t>skele</t>
    </r>
    <r>
      <rPr>
        <sz val="10"/>
        <color theme="1"/>
        <rFont val="Calibri"/>
        <family val="2"/>
        <scheme val="minor"/>
      </rPr>
      <t xml:space="preserve"> oko brodice</t>
    </r>
  </si>
  <si>
    <r>
      <t xml:space="preserve">Naknada za </t>
    </r>
    <r>
      <rPr>
        <b/>
        <sz val="10"/>
        <color theme="1"/>
        <rFont val="Calibri"/>
        <family val="2"/>
        <scheme val="minor"/>
      </rPr>
      <t>utrošak struje i vode</t>
    </r>
    <r>
      <rPr>
        <sz val="10"/>
        <color theme="1"/>
        <rFont val="Calibri"/>
        <family val="2"/>
        <scheme val="minor"/>
      </rPr>
      <t xml:space="preserve">, te za smještaj i odvoz </t>
    </r>
    <r>
      <rPr>
        <b/>
        <sz val="10"/>
        <color theme="1"/>
        <rFont val="Calibri"/>
        <family val="2"/>
        <scheme val="minor"/>
      </rPr>
      <t>otpada</t>
    </r>
    <r>
      <rPr>
        <sz val="10"/>
        <color theme="1"/>
        <rFont val="Calibri"/>
        <family val="2"/>
        <scheme val="minor"/>
      </rPr>
      <t xml:space="preserve"> tijekom boravka posade na plovilu - cca 20 dana (paušalno)</t>
    </r>
  </si>
  <si>
    <t>Predmet:  Troškovnik za redovni remont 2022 god. aluminijske brodice "Plovput 4“</t>
  </si>
  <si>
    <r>
      <t xml:space="preserve">Demontaža te ponovna montaža gumene bokoštitnice (cca 8 m dužine), te </t>
    </r>
    <r>
      <rPr>
        <b/>
        <sz val="10"/>
        <color theme="1"/>
        <rFont val="Calibri"/>
        <family val="2"/>
        <scheme val="minor"/>
      </rPr>
      <t>sanacija dijela Al kanala bokoštitnica</t>
    </r>
    <r>
      <rPr>
        <sz val="10"/>
        <color theme="1"/>
        <rFont val="Calibri"/>
        <family val="2"/>
        <scheme val="minor"/>
      </rPr>
      <t xml:space="preserve"> na oplati (ispravljanje iskrivljenja, brušenje, popravak boje (TU), uz izmjenu vijčanih spojeva (cca 40 kom. inox vijaka M6 x100 mm i 80 kom inox matica M6, te 80 kom plast. distantnih tuljaka, sve isporučuje Plovput)).  („po potrebi“) </t>
    </r>
  </si>
  <si>
    <r>
      <t xml:space="preserve">Uklanjanje postojećih dotrajalih </t>
    </r>
    <r>
      <rPr>
        <b/>
        <sz val="10"/>
        <color theme="1"/>
        <rFont val="Calibri"/>
        <family val="2"/>
        <scheme val="minor"/>
      </rPr>
      <t>Al kanala bokoštitnice</t>
    </r>
    <r>
      <rPr>
        <sz val="10"/>
        <color theme="1"/>
        <rFont val="Calibri"/>
        <family val="2"/>
        <scheme val="minor"/>
      </rPr>
      <t xml:space="preserve">, nabava materijala i zavarivanje novih kanala bokoštitnice prema postojećim (cca 4 m dužine), uz prethodnu demontažu gumene bokoštitnice i ponovnu montažu iste (uključuje i popravak boje (TU), uz izmjenu vijčanih spojeva (cca 20 kom. inox vijaka M6 x100 mm i 40 kom inox matica M6, te 40 kom plast. distantnih tuljaka, sve isporučuje Plovput)).  („po potrebi“) </t>
    </r>
  </si>
  <si>
    <r>
      <t xml:space="preserve">Izmjena  2 kom. </t>
    </r>
    <r>
      <rPr>
        <b/>
        <sz val="10"/>
        <color theme="1"/>
        <rFont val="Calibri"/>
        <family val="2"/>
        <scheme val="minor"/>
      </rPr>
      <t>Al-pločica 50x50 mm</t>
    </r>
    <r>
      <rPr>
        <sz val="10"/>
        <color theme="1"/>
        <rFont val="Calibri"/>
        <family val="2"/>
        <scheme val="minor"/>
      </rPr>
      <t xml:space="preserve"> (podebljanje trupa) 
na mjestima zavarivanja katodne zaštite - 1 kpl.  („po potrebi“)</t>
    </r>
  </si>
  <si>
    <r>
      <t xml:space="preserve">Sanacija propuštanja </t>
    </r>
    <r>
      <rPr>
        <b/>
        <sz val="10"/>
        <color theme="1"/>
        <rFont val="Calibri"/>
        <family val="2"/>
        <scheme val="minor"/>
      </rPr>
      <t>prednjeg lijevog stakla</t>
    </r>
    <r>
      <rPr>
        <sz val="10"/>
        <color theme="1"/>
        <rFont val="Calibri"/>
        <family val="2"/>
        <scheme val="minor"/>
      </rPr>
      <t>/prozora kormilarnice (skidanje, izmjena brtve/kedera stakla, postavljanje sikaflexa i ponovna montaža) ("po potrebi")</t>
    </r>
  </si>
  <si>
    <r>
      <t xml:space="preserve">Prilagodba </t>
    </r>
    <r>
      <rPr>
        <b/>
        <sz val="10"/>
        <color theme="1"/>
        <rFont val="Calibri"/>
        <family val="2"/>
        <scheme val="minor"/>
      </rPr>
      <t>postojećih soha</t>
    </r>
    <r>
      <rPr>
        <sz val="10"/>
        <color theme="1"/>
        <rFont val="Calibri"/>
        <family val="2"/>
        <scheme val="minor"/>
      </rPr>
      <t xml:space="preserve"> (ležišta) pomoćne brodice za bolje nalijeganje nove brodice tipa Whaly 370</t>
    </r>
  </si>
  <si>
    <r>
      <t xml:space="preserve">Kontrola </t>
    </r>
    <r>
      <rPr>
        <b/>
        <sz val="10"/>
        <color theme="1"/>
        <rFont val="Calibri"/>
        <family val="2"/>
        <scheme val="minor"/>
      </rPr>
      <t>sustava crnih voda</t>
    </r>
    <r>
      <rPr>
        <sz val="10"/>
        <color theme="1"/>
        <rFont val="Calibri"/>
        <family val="2"/>
        <scheme val="minor"/>
      </rPr>
      <t>, čišćenje i razrada ventila, ispiranje tanka 80 l</t>
    </r>
  </si>
  <si>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</si>
  <si>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odgovorna osoba za realizaciju ugovora od strane Naručitelja, koja će nadzirati izvođenje ugovorenih radova je glavni inženjer za brodo-strojarske poslove, Ante Čorić spec. ing. mech. (mob: 095/358-9172, email: ante.coric@plovput.hr).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</si>
  <si>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</si>
  <si>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</si>
  <si>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 xml:space="preserve">-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svibnju 2022.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</si>
</sst>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 [$kn-41A]"/>
  </numFmts>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i/>
      <sz val="10"/>
      <color theme="1"/>
      <name val="Calibri"/>
      <family val="2"/>
      <scheme val="minor"/>
    </font>
    <font>
      <sz val="10"/>
      <color theme="1"/>
      <name val="Calibri"/>
      <family val="2"/>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7" fillId="0" borderId="0" xfId="0" applyNumberFormat="1" applyFont="1" applyAlignment="1">
      <alignment horizontal="left" vertical="center" wrapText="1"/>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86"/>
  <sheetViews>
    <sheetView tabSelected="1" zoomScale="160" zoomScaleNormal="160" workbookViewId="0">
      <selection activeCell="B57" sqref="B57:G57"/>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6" t="s">
        <v>63</v>
      </c>
      <c r="C8" s="26"/>
      <c r="D8" s="26"/>
      <c r="E8" s="26"/>
      <c r="F8" s="26"/>
      <c r="G8" s="26"/>
    </row>
    <row r="9" spans="2:9" ht="10.5" customHeight="1" x14ac:dyDescent="0.25"/>
    <row r="10" spans="2:9" ht="21" customHeight="1" x14ac:dyDescent="0.25">
      <c r="B10" s="1" t="s">
        <v>73</v>
      </c>
    </row>
    <row r="11" spans="2:9" x14ac:dyDescent="0.25">
      <c r="B11" s="18" t="s">
        <v>29</v>
      </c>
      <c r="C11" s="18"/>
      <c r="D11" s="18"/>
      <c r="E11" s="18"/>
      <c r="F11" s="18"/>
      <c r="G11" s="18"/>
      <c r="H11" s="18"/>
      <c r="I11" s="18"/>
    </row>
    <row r="12" spans="2:9" x14ac:dyDescent="0.25">
      <c r="B12" s="18" t="s">
        <v>28</v>
      </c>
      <c r="C12" s="18"/>
      <c r="D12" s="18"/>
      <c r="E12" s="18"/>
      <c r="F12" s="18"/>
      <c r="G12" s="18"/>
      <c r="H12" s="18"/>
      <c r="I12" s="18"/>
    </row>
    <row r="13" spans="2:9" x14ac:dyDescent="0.25">
      <c r="B13" s="18" t="s">
        <v>27</v>
      </c>
      <c r="C13" s="18"/>
      <c r="D13" s="18"/>
      <c r="E13" s="18"/>
      <c r="F13" s="18"/>
      <c r="G13" s="18"/>
      <c r="H13" s="18"/>
      <c r="I13" s="18"/>
    </row>
    <row r="14" spans="2:9" x14ac:dyDescent="0.25">
      <c r="B14" s="18" t="s">
        <v>26</v>
      </c>
      <c r="C14" s="18"/>
      <c r="D14" s="18"/>
      <c r="E14" s="18"/>
      <c r="F14" s="18"/>
      <c r="G14" s="18"/>
      <c r="H14" s="18"/>
      <c r="I14" s="18"/>
    </row>
    <row r="15" spans="2:9" x14ac:dyDescent="0.25">
      <c r="B15" s="18" t="s">
        <v>25</v>
      </c>
      <c r="C15" s="18"/>
      <c r="D15" s="18"/>
      <c r="E15" s="18"/>
      <c r="F15" s="18"/>
      <c r="G15" s="18"/>
      <c r="H15" s="18"/>
      <c r="I15" s="18"/>
    </row>
    <row r="16" spans="2:9" x14ac:dyDescent="0.25">
      <c r="B16" s="18" t="s">
        <v>24</v>
      </c>
      <c r="C16" s="18"/>
      <c r="D16" s="18"/>
      <c r="E16" s="18"/>
      <c r="F16" s="18"/>
      <c r="G16" s="18"/>
      <c r="H16" s="18"/>
      <c r="I16" s="18"/>
    </row>
    <row r="17" spans="2:9" x14ac:dyDescent="0.25">
      <c r="B17" s="18" t="s">
        <v>23</v>
      </c>
      <c r="C17" s="18"/>
      <c r="D17" s="18"/>
      <c r="E17" s="18"/>
      <c r="F17" s="18"/>
      <c r="G17" s="18"/>
      <c r="H17" s="18"/>
      <c r="I17" s="18"/>
    </row>
    <row r="18" spans="2:9" x14ac:dyDescent="0.25">
      <c r="B18" s="18" t="s">
        <v>22</v>
      </c>
      <c r="C18" s="18"/>
      <c r="D18" s="18"/>
      <c r="E18" s="18"/>
      <c r="F18" s="18"/>
      <c r="G18" s="18"/>
      <c r="H18" s="18"/>
      <c r="I18" s="18"/>
    </row>
    <row r="19" spans="2:9" x14ac:dyDescent="0.25">
      <c r="B19" s="18" t="s">
        <v>30</v>
      </c>
      <c r="C19" s="18"/>
      <c r="D19" s="18"/>
      <c r="E19" s="18"/>
      <c r="F19" s="18"/>
      <c r="G19" s="18"/>
      <c r="H19" s="18"/>
      <c r="I19" s="18"/>
    </row>
    <row r="20" spans="2:9" ht="15.75" thickBot="1" x14ac:dyDescent="0.3"/>
    <row r="21" spans="2:9" ht="24" customHeight="1" thickTop="1" x14ac:dyDescent="0.25">
      <c r="B21" s="20" t="s">
        <v>7</v>
      </c>
      <c r="C21" s="21"/>
      <c r="D21" s="21"/>
      <c r="E21" s="21"/>
      <c r="F21" s="21"/>
      <c r="G21" s="22"/>
    </row>
    <row r="22" spans="2:9" ht="38.25" customHeight="1" x14ac:dyDescent="0.25">
      <c r="B22" s="3" t="s">
        <v>0</v>
      </c>
      <c r="C22" s="4" t="s">
        <v>4</v>
      </c>
      <c r="D22" s="4" t="s">
        <v>5</v>
      </c>
      <c r="E22" s="4" t="s">
        <v>8</v>
      </c>
      <c r="F22" s="4" t="s">
        <v>9</v>
      </c>
      <c r="G22" s="5" t="s">
        <v>10</v>
      </c>
      <c r="H22" s="2"/>
    </row>
    <row r="23" spans="2:9" ht="51" x14ac:dyDescent="0.25">
      <c r="B23" s="6">
        <v>1</v>
      </c>
      <c r="C23" s="10" t="s">
        <v>32</v>
      </c>
      <c r="D23" s="7" t="s">
        <v>6</v>
      </c>
      <c r="E23" s="7">
        <v>1</v>
      </c>
      <c r="F23" s="8">
        <v>0</v>
      </c>
      <c r="G23" s="9">
        <f>E23*F23</f>
        <v>0</v>
      </c>
    </row>
    <row r="24" spans="2:9" ht="42.75" x14ac:dyDescent="0.25">
      <c r="B24" s="6">
        <v>2</v>
      </c>
      <c r="C24" s="10" t="s">
        <v>37</v>
      </c>
      <c r="D24" s="7" t="s">
        <v>11</v>
      </c>
      <c r="E24" s="7">
        <v>89</v>
      </c>
      <c r="F24" s="8">
        <v>0</v>
      </c>
      <c r="G24" s="9">
        <f>E24*F24</f>
        <v>0</v>
      </c>
    </row>
    <row r="25" spans="2:9" ht="38.25" x14ac:dyDescent="0.25">
      <c r="B25" s="6">
        <v>3</v>
      </c>
      <c r="C25" s="10" t="s">
        <v>31</v>
      </c>
      <c r="D25" s="7" t="s">
        <v>6</v>
      </c>
      <c r="E25" s="7">
        <v>14</v>
      </c>
      <c r="F25" s="8">
        <v>0</v>
      </c>
      <c r="G25" s="9">
        <f t="shared" ref="G25:G31" si="0">E25*F25</f>
        <v>0</v>
      </c>
    </row>
    <row r="26" spans="2:9" ht="51" x14ac:dyDescent="0.25">
      <c r="B26" s="6">
        <v>4</v>
      </c>
      <c r="C26" s="10" t="s">
        <v>35</v>
      </c>
      <c r="D26" s="7" t="s">
        <v>11</v>
      </c>
      <c r="E26" s="7">
        <v>5</v>
      </c>
      <c r="F26" s="8">
        <v>0</v>
      </c>
      <c r="G26" s="9">
        <f t="shared" ref="G26:G28" si="1">E26*F26</f>
        <v>0</v>
      </c>
    </row>
    <row r="27" spans="2:9" ht="51" x14ac:dyDescent="0.25">
      <c r="B27" s="6">
        <v>5</v>
      </c>
      <c r="C27" s="10" t="s">
        <v>36</v>
      </c>
      <c r="D27" s="7" t="s">
        <v>11</v>
      </c>
      <c r="E27" s="7">
        <v>43</v>
      </c>
      <c r="F27" s="8">
        <v>0</v>
      </c>
      <c r="G27" s="9">
        <f t="shared" si="1"/>
        <v>0</v>
      </c>
    </row>
    <row r="28" spans="2:9" ht="63.75" x14ac:dyDescent="0.25">
      <c r="B28" s="6">
        <v>6</v>
      </c>
      <c r="C28" s="10" t="s">
        <v>33</v>
      </c>
      <c r="D28" s="7" t="s">
        <v>11</v>
      </c>
      <c r="E28" s="7">
        <v>5</v>
      </c>
      <c r="F28" s="8">
        <v>0</v>
      </c>
      <c r="G28" s="9">
        <f t="shared" si="1"/>
        <v>0</v>
      </c>
    </row>
    <row r="29" spans="2:9" ht="63.75" x14ac:dyDescent="0.25">
      <c r="B29" s="6">
        <v>7</v>
      </c>
      <c r="C29" s="10" t="s">
        <v>34</v>
      </c>
      <c r="D29" s="7" t="s">
        <v>11</v>
      </c>
      <c r="E29" s="7">
        <v>5</v>
      </c>
      <c r="F29" s="8">
        <v>0</v>
      </c>
      <c r="G29" s="9">
        <f t="shared" si="0"/>
        <v>0</v>
      </c>
    </row>
    <row r="30" spans="2:9" ht="38.25" x14ac:dyDescent="0.25">
      <c r="B30" s="6">
        <v>8</v>
      </c>
      <c r="C30" s="10" t="s">
        <v>39</v>
      </c>
      <c r="D30" s="7" t="s">
        <v>11</v>
      </c>
      <c r="E30" s="7">
        <v>46</v>
      </c>
      <c r="F30" s="8">
        <v>0</v>
      </c>
      <c r="G30" s="9">
        <f t="shared" si="0"/>
        <v>0</v>
      </c>
    </row>
    <row r="31" spans="2:9" ht="63.75" x14ac:dyDescent="0.25">
      <c r="B31" s="6">
        <v>9</v>
      </c>
      <c r="C31" s="10" t="s">
        <v>38</v>
      </c>
      <c r="D31" s="7" t="s">
        <v>11</v>
      </c>
      <c r="E31" s="7">
        <v>10</v>
      </c>
      <c r="F31" s="8">
        <v>0</v>
      </c>
      <c r="G31" s="9">
        <f t="shared" si="0"/>
        <v>0</v>
      </c>
    </row>
    <row r="32" spans="2:9" ht="51" x14ac:dyDescent="0.25">
      <c r="B32" s="6">
        <v>10</v>
      </c>
      <c r="C32" s="10" t="s">
        <v>40</v>
      </c>
      <c r="D32" s="7" t="s">
        <v>11</v>
      </c>
      <c r="E32" s="7">
        <v>50</v>
      </c>
      <c r="F32" s="8">
        <v>0</v>
      </c>
      <c r="G32" s="9">
        <f t="shared" ref="G32:G35" si="2">E32*F32</f>
        <v>0</v>
      </c>
    </row>
    <row r="33" spans="2:7" ht="38.25" x14ac:dyDescent="0.25">
      <c r="B33" s="6">
        <v>11</v>
      </c>
      <c r="C33" s="10" t="s">
        <v>41</v>
      </c>
      <c r="D33" s="7" t="s">
        <v>6</v>
      </c>
      <c r="E33" s="7">
        <v>2</v>
      </c>
      <c r="F33" s="8">
        <v>0</v>
      </c>
      <c r="G33" s="9">
        <f t="shared" si="2"/>
        <v>0</v>
      </c>
    </row>
    <row r="34" spans="2:7" ht="25.5" x14ac:dyDescent="0.25">
      <c r="B34" s="6">
        <v>12</v>
      </c>
      <c r="C34" s="10" t="s">
        <v>51</v>
      </c>
      <c r="D34" s="7" t="s">
        <v>6</v>
      </c>
      <c r="E34" s="7">
        <v>2</v>
      </c>
      <c r="F34" s="8">
        <v>0</v>
      </c>
      <c r="G34" s="9">
        <f t="shared" si="2"/>
        <v>0</v>
      </c>
    </row>
    <row r="35" spans="2:7" ht="52.5" customHeight="1" x14ac:dyDescent="0.25">
      <c r="B35" s="6">
        <v>13</v>
      </c>
      <c r="C35" s="10" t="s">
        <v>52</v>
      </c>
      <c r="D35" s="7" t="s">
        <v>6</v>
      </c>
      <c r="E35" s="7">
        <v>5</v>
      </c>
      <c r="F35" s="8">
        <v>0</v>
      </c>
      <c r="G35" s="9">
        <f t="shared" si="2"/>
        <v>0</v>
      </c>
    </row>
    <row r="36" spans="2:7" ht="25.5" x14ac:dyDescent="0.25">
      <c r="B36" s="6">
        <v>14</v>
      </c>
      <c r="C36" s="10" t="s">
        <v>53</v>
      </c>
      <c r="D36" s="7" t="s">
        <v>6</v>
      </c>
      <c r="E36" s="7">
        <v>2</v>
      </c>
      <c r="F36" s="8">
        <v>0</v>
      </c>
      <c r="G36" s="9">
        <f t="shared" ref="G36:G46" si="3">E36*F36</f>
        <v>0</v>
      </c>
    </row>
    <row r="37" spans="2:7" ht="38.25" x14ac:dyDescent="0.25">
      <c r="B37" s="6">
        <v>15</v>
      </c>
      <c r="C37" s="10" t="s">
        <v>54</v>
      </c>
      <c r="D37" s="7" t="s">
        <v>6</v>
      </c>
      <c r="E37" s="7">
        <v>2</v>
      </c>
      <c r="F37" s="8">
        <v>0</v>
      </c>
      <c r="G37" s="9">
        <f t="shared" si="3"/>
        <v>0</v>
      </c>
    </row>
    <row r="38" spans="2:7" ht="76.5" x14ac:dyDescent="0.25">
      <c r="B38" s="6">
        <v>16</v>
      </c>
      <c r="C38" s="10" t="s">
        <v>55</v>
      </c>
      <c r="D38" s="7" t="s">
        <v>6</v>
      </c>
      <c r="E38" s="7">
        <v>6</v>
      </c>
      <c r="F38" s="8">
        <v>0</v>
      </c>
      <c r="G38" s="9">
        <f t="shared" si="3"/>
        <v>0</v>
      </c>
    </row>
    <row r="39" spans="2:7" x14ac:dyDescent="0.25">
      <c r="B39" s="6">
        <v>17</v>
      </c>
      <c r="C39" s="10" t="s">
        <v>56</v>
      </c>
      <c r="D39" s="7" t="s">
        <v>6</v>
      </c>
      <c r="E39" s="7">
        <v>2</v>
      </c>
      <c r="F39" s="8">
        <v>0</v>
      </c>
      <c r="G39" s="9">
        <f t="shared" si="3"/>
        <v>0</v>
      </c>
    </row>
    <row r="40" spans="2:7" ht="38.25" x14ac:dyDescent="0.25">
      <c r="B40" s="6">
        <v>18</v>
      </c>
      <c r="C40" s="10" t="s">
        <v>57</v>
      </c>
      <c r="D40" s="7" t="s">
        <v>6</v>
      </c>
      <c r="E40" s="7">
        <v>2</v>
      </c>
      <c r="F40" s="8">
        <v>0</v>
      </c>
      <c r="G40" s="9">
        <f t="shared" si="3"/>
        <v>0</v>
      </c>
    </row>
    <row r="41" spans="2:7" ht="38.25" x14ac:dyDescent="0.25">
      <c r="B41" s="6">
        <v>19</v>
      </c>
      <c r="C41" s="10" t="s">
        <v>58</v>
      </c>
      <c r="D41" s="7" t="s">
        <v>6</v>
      </c>
      <c r="E41" s="7">
        <v>4</v>
      </c>
      <c r="F41" s="8">
        <v>0</v>
      </c>
      <c r="G41" s="9">
        <f t="shared" ref="G41:G42" si="4">E41*F41</f>
        <v>0</v>
      </c>
    </row>
    <row r="42" spans="2:7" ht="51" x14ac:dyDescent="0.25">
      <c r="B42" s="6">
        <v>20</v>
      </c>
      <c r="C42" s="10" t="s">
        <v>59</v>
      </c>
      <c r="D42" s="7" t="s">
        <v>6</v>
      </c>
      <c r="E42" s="7">
        <v>2</v>
      </c>
      <c r="F42" s="8">
        <v>0</v>
      </c>
      <c r="G42" s="9">
        <f t="shared" si="4"/>
        <v>0</v>
      </c>
    </row>
    <row r="43" spans="2:7" ht="25.5" x14ac:dyDescent="0.25">
      <c r="B43" s="6">
        <v>21</v>
      </c>
      <c r="C43" s="10" t="s">
        <v>60</v>
      </c>
      <c r="D43" s="7" t="s">
        <v>6</v>
      </c>
      <c r="E43" s="7">
        <v>2</v>
      </c>
      <c r="F43" s="8">
        <v>0</v>
      </c>
      <c r="G43" s="9">
        <f t="shared" ref="G43:G44" si="5">E43*F43</f>
        <v>0</v>
      </c>
    </row>
    <row r="44" spans="2:7" ht="76.5" x14ac:dyDescent="0.25">
      <c r="B44" s="6">
        <v>22</v>
      </c>
      <c r="C44" s="10" t="s">
        <v>64</v>
      </c>
      <c r="D44" s="7" t="s">
        <v>12</v>
      </c>
      <c r="E44" s="7">
        <v>8</v>
      </c>
      <c r="F44" s="8">
        <v>0</v>
      </c>
      <c r="G44" s="9">
        <f t="shared" si="5"/>
        <v>0</v>
      </c>
    </row>
    <row r="45" spans="2:7" ht="102" x14ac:dyDescent="0.25">
      <c r="B45" s="6">
        <v>23</v>
      </c>
      <c r="C45" s="10" t="s">
        <v>65</v>
      </c>
      <c r="D45" s="7" t="s">
        <v>12</v>
      </c>
      <c r="E45" s="7">
        <v>4</v>
      </c>
      <c r="F45" s="8">
        <v>0</v>
      </c>
      <c r="G45" s="9">
        <f t="shared" ref="G45" si="6">E45*F45</f>
        <v>0</v>
      </c>
    </row>
    <row r="46" spans="2:7" ht="38.25" x14ac:dyDescent="0.25">
      <c r="B46" s="6">
        <v>24</v>
      </c>
      <c r="C46" s="10" t="s">
        <v>66</v>
      </c>
      <c r="D46" s="7" t="s">
        <v>6</v>
      </c>
      <c r="E46" s="7">
        <v>2</v>
      </c>
      <c r="F46" s="8">
        <v>0</v>
      </c>
      <c r="G46" s="9">
        <f t="shared" si="3"/>
        <v>0</v>
      </c>
    </row>
    <row r="47" spans="2:7" ht="38.25" x14ac:dyDescent="0.25">
      <c r="B47" s="6">
        <v>25</v>
      </c>
      <c r="C47" s="10" t="s">
        <v>67</v>
      </c>
      <c r="D47" s="7" t="s">
        <v>6</v>
      </c>
      <c r="E47" s="7">
        <v>1</v>
      </c>
      <c r="F47" s="8">
        <v>0</v>
      </c>
      <c r="G47" s="9">
        <f t="shared" ref="G47" si="7">E47*F47</f>
        <v>0</v>
      </c>
    </row>
    <row r="48" spans="2:7" ht="25.5" x14ac:dyDescent="0.25">
      <c r="B48" s="6">
        <v>26</v>
      </c>
      <c r="C48" s="10" t="s">
        <v>68</v>
      </c>
      <c r="D48" s="7" t="s">
        <v>6</v>
      </c>
      <c r="E48" s="7">
        <v>1</v>
      </c>
      <c r="F48" s="8">
        <v>0</v>
      </c>
      <c r="G48" s="9">
        <f t="shared" ref="G48" si="8">E48*F48</f>
        <v>0</v>
      </c>
    </row>
    <row r="49" spans="2:27" ht="25.5" x14ac:dyDescent="0.25">
      <c r="B49" s="6">
        <v>27</v>
      </c>
      <c r="C49" s="10" t="s">
        <v>69</v>
      </c>
      <c r="D49" s="7" t="s">
        <v>6</v>
      </c>
      <c r="E49" s="7">
        <v>1</v>
      </c>
      <c r="F49" s="8">
        <v>0</v>
      </c>
      <c r="G49" s="9">
        <f t="shared" ref="G49" si="9">E49*F49</f>
        <v>0</v>
      </c>
    </row>
    <row r="50" spans="2:27" x14ac:dyDescent="0.25">
      <c r="B50" s="6">
        <v>28</v>
      </c>
      <c r="C50" s="10" t="s">
        <v>61</v>
      </c>
      <c r="D50" s="7" t="s">
        <v>6</v>
      </c>
      <c r="E50" s="7">
        <v>1</v>
      </c>
      <c r="F50" s="8">
        <v>0</v>
      </c>
      <c r="G50" s="9">
        <f t="shared" ref="G50" si="10">E50*F50</f>
        <v>0</v>
      </c>
    </row>
    <row r="51" spans="2:27" ht="38.25" x14ac:dyDescent="0.25">
      <c r="B51" s="6">
        <v>29</v>
      </c>
      <c r="C51" s="10" t="s">
        <v>62</v>
      </c>
      <c r="D51" s="7" t="s">
        <v>13</v>
      </c>
      <c r="E51" s="7">
        <v>20</v>
      </c>
      <c r="F51" s="8">
        <v>0</v>
      </c>
      <c r="G51" s="9">
        <f t="shared" ref="G51" si="11">E51*F51</f>
        <v>0</v>
      </c>
    </row>
    <row r="52" spans="2:27" ht="21" customHeight="1" x14ac:dyDescent="0.25">
      <c r="B52" s="11"/>
      <c r="C52" s="24" t="s">
        <v>14</v>
      </c>
      <c r="D52" s="24"/>
      <c r="E52" s="24"/>
      <c r="F52" s="24"/>
      <c r="G52" s="12">
        <f>SUM(G23:G51)</f>
        <v>0</v>
      </c>
    </row>
    <row r="53" spans="2:27" ht="21" customHeight="1" x14ac:dyDescent="0.25">
      <c r="B53" s="11"/>
      <c r="C53" s="25" t="s">
        <v>15</v>
      </c>
      <c r="D53" s="25"/>
      <c r="E53" s="25"/>
      <c r="F53" s="25"/>
      <c r="G53" s="12">
        <f>G52*0.25</f>
        <v>0</v>
      </c>
    </row>
    <row r="54" spans="2:27" ht="21" customHeight="1" x14ac:dyDescent="0.25">
      <c r="B54" s="11"/>
      <c r="C54" s="25" t="s">
        <v>16</v>
      </c>
      <c r="D54" s="25"/>
      <c r="E54" s="25"/>
      <c r="F54" s="25"/>
      <c r="G54" s="12">
        <f>G52+G53</f>
        <v>0</v>
      </c>
    </row>
    <row r="55" spans="2:27" ht="21" customHeight="1" x14ac:dyDescent="0.25">
      <c r="B55" s="11"/>
      <c r="C55" s="13"/>
      <c r="D55" s="13"/>
      <c r="E55" s="13"/>
      <c r="F55" s="13"/>
      <c r="G55" s="12"/>
    </row>
    <row r="56" spans="2:27" ht="13.5" customHeight="1" x14ac:dyDescent="0.25"/>
    <row r="57" spans="2:27" ht="19.5" customHeight="1" x14ac:dyDescent="0.25">
      <c r="B57" s="29" t="s">
        <v>17</v>
      </c>
      <c r="C57" s="29"/>
      <c r="D57" s="29"/>
      <c r="E57" s="29"/>
      <c r="F57" s="29"/>
      <c r="G57" s="29"/>
    </row>
    <row r="58" spans="2:27" ht="44.25" customHeight="1" x14ac:dyDescent="0.25">
      <c r="B58" s="27" t="s">
        <v>74</v>
      </c>
      <c r="C58" s="27"/>
      <c r="D58" s="27"/>
      <c r="E58" s="27"/>
      <c r="F58" s="27"/>
      <c r="G58" s="27"/>
      <c r="AA58" s="14"/>
    </row>
    <row r="59" spans="2:27" ht="20.25" customHeight="1" x14ac:dyDescent="0.25">
      <c r="B59" s="27" t="s">
        <v>42</v>
      </c>
      <c r="C59" s="27"/>
      <c r="D59" s="27"/>
      <c r="E59" s="27"/>
      <c r="F59" s="27"/>
      <c r="G59" s="27"/>
      <c r="AA59" s="14"/>
    </row>
    <row r="60" spans="2:27" ht="31.5" customHeight="1" x14ac:dyDescent="0.25">
      <c r="B60" s="23" t="s">
        <v>43</v>
      </c>
      <c r="C60" s="23"/>
      <c r="D60" s="23"/>
      <c r="E60" s="23"/>
      <c r="F60" s="23"/>
      <c r="G60" s="23"/>
      <c r="AA60" s="14"/>
    </row>
    <row r="61" spans="2:27" ht="29.25" customHeight="1" x14ac:dyDescent="0.25">
      <c r="B61" s="23" t="s">
        <v>44</v>
      </c>
      <c r="C61" s="23"/>
      <c r="D61" s="23"/>
      <c r="E61" s="23"/>
      <c r="F61" s="23"/>
      <c r="G61" s="23"/>
      <c r="AA61" s="14"/>
    </row>
    <row r="62" spans="2:27" ht="39.75" customHeight="1" x14ac:dyDescent="0.25">
      <c r="B62" s="23" t="s">
        <v>48</v>
      </c>
      <c r="C62" s="23"/>
      <c r="D62" s="23"/>
      <c r="E62" s="23"/>
      <c r="F62" s="23"/>
      <c r="G62" s="23"/>
      <c r="AA62" s="19"/>
    </row>
    <row r="63" spans="2:27" ht="41.25" customHeight="1" x14ac:dyDescent="0.25">
      <c r="B63" s="23" t="s">
        <v>70</v>
      </c>
      <c r="C63" s="23"/>
      <c r="D63" s="23"/>
      <c r="E63" s="23"/>
      <c r="F63" s="23"/>
      <c r="G63" s="23"/>
      <c r="AA63" s="14"/>
    </row>
    <row r="64" spans="2:27" ht="30" customHeight="1" x14ac:dyDescent="0.25">
      <c r="B64" s="23" t="s">
        <v>45</v>
      </c>
      <c r="C64" s="23"/>
      <c r="D64" s="23"/>
      <c r="E64" s="23"/>
      <c r="F64" s="23"/>
      <c r="G64" s="23"/>
      <c r="AA64" s="14"/>
    </row>
    <row r="65" spans="2:27" ht="34.5" customHeight="1" x14ac:dyDescent="0.25">
      <c r="B65" s="23" t="s">
        <v>18</v>
      </c>
      <c r="C65" s="23"/>
      <c r="D65" s="23"/>
      <c r="E65" s="23"/>
      <c r="F65" s="23"/>
      <c r="G65" s="23"/>
      <c r="AA65" s="14"/>
    </row>
    <row r="66" spans="2:27" ht="42.75" customHeight="1" x14ac:dyDescent="0.25">
      <c r="B66" s="23" t="s">
        <v>46</v>
      </c>
      <c r="C66" s="23"/>
      <c r="D66" s="23"/>
      <c r="E66" s="23"/>
      <c r="F66" s="23"/>
      <c r="G66" s="23"/>
      <c r="AA66" s="14"/>
    </row>
    <row r="67" spans="2:27" ht="51.75" customHeight="1" x14ac:dyDescent="0.25">
      <c r="B67" s="23" t="s">
        <v>49</v>
      </c>
      <c r="C67" s="23"/>
      <c r="D67" s="23"/>
      <c r="E67" s="23"/>
      <c r="F67" s="23"/>
      <c r="G67" s="23"/>
      <c r="AA67" s="19"/>
    </row>
    <row r="68" spans="2:27" ht="38.25" customHeight="1" x14ac:dyDescent="0.25">
      <c r="B68" s="23" t="s">
        <v>50</v>
      </c>
      <c r="C68" s="23"/>
      <c r="D68" s="23"/>
      <c r="E68" s="23"/>
      <c r="F68" s="23"/>
      <c r="G68" s="23"/>
      <c r="AA68" s="14"/>
    </row>
    <row r="69" spans="2:27" ht="96.75" customHeight="1" x14ac:dyDescent="0.25">
      <c r="B69" s="23" t="s">
        <v>47</v>
      </c>
      <c r="C69" s="23"/>
      <c r="D69" s="23"/>
      <c r="E69" s="23"/>
      <c r="F69" s="23"/>
      <c r="G69" s="23"/>
      <c r="AA69" s="14"/>
    </row>
    <row r="70" spans="2:27" ht="69" customHeight="1" x14ac:dyDescent="0.25">
      <c r="B70" s="23" t="s">
        <v>71</v>
      </c>
      <c r="C70" s="23"/>
      <c r="D70" s="23"/>
      <c r="E70" s="23"/>
      <c r="F70" s="23"/>
      <c r="G70" s="23"/>
      <c r="AA70" s="14"/>
    </row>
    <row r="71" spans="2:27" ht="45.75" customHeight="1" x14ac:dyDescent="0.25">
      <c r="B71" s="23" t="s">
        <v>72</v>
      </c>
      <c r="C71" s="23"/>
      <c r="D71" s="23"/>
      <c r="E71" s="23"/>
      <c r="F71" s="23"/>
      <c r="G71" s="23"/>
      <c r="AA71" s="14"/>
    </row>
    <row r="72" spans="2:27" ht="28.5" customHeight="1" x14ac:dyDescent="0.25">
      <c r="B72" s="23" t="s">
        <v>19</v>
      </c>
      <c r="C72" s="23"/>
      <c r="D72" s="23"/>
      <c r="E72" s="23"/>
      <c r="F72" s="23"/>
      <c r="G72" s="23"/>
      <c r="AA72" s="14"/>
    </row>
    <row r="73" spans="2:27" ht="28.5" customHeight="1" x14ac:dyDescent="0.25">
      <c r="B73" s="23" t="s">
        <v>21</v>
      </c>
      <c r="C73" s="23"/>
      <c r="D73" s="23"/>
      <c r="E73" s="23"/>
      <c r="F73" s="23"/>
      <c r="G73" s="23"/>
      <c r="AA73" s="14"/>
    </row>
    <row r="74" spans="2:27" ht="32.25" customHeight="1" x14ac:dyDescent="0.25">
      <c r="B74" s="15"/>
      <c r="C74" s="15"/>
      <c r="D74" s="15"/>
      <c r="E74" s="16"/>
      <c r="F74" s="16"/>
      <c r="G74" s="17"/>
      <c r="AA74" s="14"/>
    </row>
    <row r="75" spans="2:27" x14ac:dyDescent="0.25">
      <c r="B75" s="15"/>
      <c r="C75" s="15"/>
      <c r="D75" s="15"/>
      <c r="E75" s="28" t="s">
        <v>20</v>
      </c>
      <c r="F75" s="28"/>
      <c r="G75" s="28"/>
      <c r="AA75" s="14"/>
    </row>
    <row r="76" spans="2:27" x14ac:dyDescent="0.25">
      <c r="B76" s="15"/>
      <c r="C76" s="15"/>
      <c r="D76" s="15"/>
      <c r="E76" s="15"/>
      <c r="F76" s="15"/>
      <c r="G76" s="15"/>
      <c r="AA76" s="14"/>
    </row>
    <row r="77" spans="2:27" x14ac:dyDescent="0.25">
      <c r="B77" s="15"/>
      <c r="C77" s="15"/>
      <c r="D77" s="15"/>
      <c r="E77" s="15"/>
      <c r="F77" s="15"/>
      <c r="G77" s="15"/>
      <c r="AA77" s="14"/>
    </row>
    <row r="78" spans="2:27" x14ac:dyDescent="0.25">
      <c r="B78" s="15"/>
      <c r="C78" s="15"/>
      <c r="D78" s="15"/>
      <c r="E78" s="15"/>
      <c r="F78" s="15"/>
      <c r="G78" s="15"/>
      <c r="AA78" s="14"/>
    </row>
    <row r="79" spans="2:27" x14ac:dyDescent="0.25">
      <c r="B79" s="15"/>
      <c r="C79" s="15"/>
      <c r="D79" s="15"/>
      <c r="E79" s="15"/>
      <c r="F79" s="15"/>
      <c r="G79" s="15"/>
      <c r="AA79" s="14"/>
    </row>
    <row r="80" spans="2:27" x14ac:dyDescent="0.25">
      <c r="B80" s="15"/>
      <c r="C80" s="15"/>
      <c r="D80" s="15"/>
      <c r="E80" s="15"/>
      <c r="F80" s="15"/>
      <c r="G80" s="15"/>
      <c r="AA80" s="14"/>
    </row>
    <row r="81" spans="2:27" x14ac:dyDescent="0.25">
      <c r="B81" s="15"/>
      <c r="C81" s="15"/>
      <c r="D81" s="15"/>
      <c r="E81" s="15"/>
      <c r="F81" s="15"/>
      <c r="G81" s="15"/>
      <c r="AA81" s="14"/>
    </row>
    <row r="82" spans="2:27" x14ac:dyDescent="0.25">
      <c r="B82" s="15"/>
      <c r="C82" s="15"/>
      <c r="D82" s="15"/>
      <c r="E82" s="15"/>
      <c r="F82" s="15"/>
      <c r="G82" s="15"/>
      <c r="AA82" s="14"/>
    </row>
    <row r="83" spans="2:27" x14ac:dyDescent="0.25">
      <c r="AA83" s="14"/>
    </row>
    <row r="84" spans="2:27" x14ac:dyDescent="0.25">
      <c r="AA84" s="14"/>
    </row>
    <row r="85" spans="2:27" x14ac:dyDescent="0.25">
      <c r="AA85" s="14"/>
    </row>
    <row r="86" spans="2:27" x14ac:dyDescent="0.25">
      <c r="C86" s="27"/>
      <c r="D86" s="27"/>
      <c r="E86" s="27"/>
      <c r="F86" s="27"/>
      <c r="G86" s="27"/>
      <c r="H86" s="27"/>
      <c r="AA86" s="14"/>
    </row>
  </sheetData>
  <mergeCells count="24">
    <mergeCell ref="B67:G67"/>
    <mergeCell ref="B8:G8"/>
    <mergeCell ref="C86:H86"/>
    <mergeCell ref="B59:G59"/>
    <mergeCell ref="E75:G75"/>
    <mergeCell ref="B57:G57"/>
    <mergeCell ref="B71:G71"/>
    <mergeCell ref="B72:G72"/>
    <mergeCell ref="B73:G73"/>
    <mergeCell ref="B65:G65"/>
    <mergeCell ref="B66:G66"/>
    <mergeCell ref="B68:G68"/>
    <mergeCell ref="B69:G69"/>
    <mergeCell ref="B70:G70"/>
    <mergeCell ref="B58:G58"/>
    <mergeCell ref="B60:G60"/>
    <mergeCell ref="B21:G21"/>
    <mergeCell ref="B61:G61"/>
    <mergeCell ref="B63:G63"/>
    <mergeCell ref="B64:G64"/>
    <mergeCell ref="C52:F52"/>
    <mergeCell ref="C53:F53"/>
    <mergeCell ref="C54:F54"/>
    <mergeCell ref="B62:G62"/>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antec</cp:lastModifiedBy>
  <cp:lastPrinted>2022-01-10T17:58:50Z</cp:lastPrinted>
  <dcterms:created xsi:type="dcterms:W3CDTF">2021-11-29T09:20:41Z</dcterms:created>
  <dcterms:modified xsi:type="dcterms:W3CDTF">2022-02-20T09:23:39Z</dcterms:modified>
</cp:coreProperties>
</file>