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G:\SIGURNOST PLOVIDBE\REMONTI OPCENITO\Remonti 2022\Remonti brodica 2022 objedinjeno s Edinim\"/>
    </mc:Choice>
  </mc:AlternateContent>
  <xr:revisionPtr revIDLastSave="0" documentId="13_ncr:1_{F8A63F13-A302-443C-A23E-C60F89338BCD}" xr6:coauthVersionLast="47" xr6:coauthVersionMax="47" xr10:uidLastSave="{00000000-0000-0000-0000-000000000000}"/>
  <bookViews>
    <workbookView xWindow="180" yWindow="105" windowWidth="15555" windowHeight="15375" xr2:uid="{00000000-000D-0000-FFFF-FFFF00000000}"/>
  </bookViews>
  <sheets>
    <sheet name="List1" sheetId="1" r:id="rId1"/>
  </sheets>
  <definedNames>
    <definedName name="_xlnm.Print_Area" localSheetId="0">List1!$B$2:$G$78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51" i="1" l="1"/>
  <c r="G49" i="1"/>
  <c r="G46" i="1"/>
  <c r="G47" i="1"/>
  <c r="G48" i="1"/>
  <c r="G50" i="1"/>
  <c r="G45" i="1" l="1"/>
  <c r="G44" i="1"/>
  <c r="G53" i="1" l="1"/>
  <c r="G52" i="1"/>
  <c r="G40" i="1"/>
  <c r="G39" i="1"/>
  <c r="G24" i="1"/>
  <c r="G42" i="1"/>
  <c r="G41" i="1"/>
  <c r="G35" i="1"/>
  <c r="G36" i="1"/>
  <c r="G37" i="1"/>
  <c r="G38" i="1"/>
  <c r="G43" i="1"/>
  <c r="G31" i="1"/>
  <c r="G32" i="1"/>
  <c r="G33" i="1"/>
  <c r="G34" i="1"/>
  <c r="G28" i="1" l="1"/>
  <c r="G27" i="1"/>
  <c r="G26" i="1"/>
  <c r="G25" i="1"/>
  <c r="G29" i="1"/>
  <c r="G30" i="1"/>
  <c r="G23" i="1"/>
  <c r="G54" i="1" l="1"/>
  <c r="G55" i="1" s="1"/>
  <c r="G56" i="1" l="1"/>
</calcChain>
</file>

<file path=xl/sharedStrings.xml><?xml version="1.0" encoding="utf-8"?>
<sst xmlns="http://schemas.openxmlformats.org/spreadsheetml/2006/main" count="104" uniqueCount="77">
  <si>
    <t>Redni broj</t>
  </si>
  <si>
    <t xml:space="preserve">          PLOVPUT  d.o.o.  Split                                                   </t>
  </si>
  <si>
    <t xml:space="preserve">          Obala  Lazareta 1    </t>
  </si>
  <si>
    <t xml:space="preserve">          21000 Split, Hrvatska</t>
  </si>
  <si>
    <t>Opis usluge/radova</t>
  </si>
  <si>
    <t>Jedinica mjere</t>
  </si>
  <si>
    <t>kom</t>
  </si>
  <si>
    <t>SPECIFIKACIJA RADOVA</t>
  </si>
  <si>
    <t>Količina</t>
  </si>
  <si>
    <t>Jedinična cijena bez PDV-a</t>
  </si>
  <si>
    <t>Ukupno cijena bez PDV-a</t>
  </si>
  <si>
    <r>
      <t>m</t>
    </r>
    <r>
      <rPr>
        <vertAlign val="superscript"/>
        <sz val="10"/>
        <color theme="1"/>
        <rFont val="Calibri"/>
        <family val="2"/>
        <scheme val="minor"/>
      </rPr>
      <t>2</t>
    </r>
  </si>
  <si>
    <t>dan</t>
  </si>
  <si>
    <t>Ukupna cijena bez PDV-a:</t>
  </si>
  <si>
    <t>Iznos PDV-a:</t>
  </si>
  <si>
    <t>Ukupna cijena s PDV-om:</t>
  </si>
  <si>
    <t>Napomene:</t>
  </si>
  <si>
    <t>- tijekom remonta će posada i radnici Brodara, te ovlašteni serviseri motora i opreme (treće osobe) obavljati tekuće održavanje broda i servisne radove, u koordinaciji s odgovornom osobom za realizaciju ugovora od strane Izvoditelja,</t>
  </si>
  <si>
    <t>- naručitelj zadržava pravo odustajanja od izvršenja pojedinih stavki troškovnika ukoliko nakon vađenja broda defektažom utvrdi da nema objektivne potrebe za pojedinim radovima,</t>
  </si>
  <si>
    <t>Potpis ovlaštene osobe Ponuditelja</t>
  </si>
  <si>
    <t>- ostale odredbe koje nisu navedene u napomenama ovog Troškovnka, a odnose se na ovaj predmet, definirane su u pripadajućoj dokumentaciji o javnoj nabavi.</t>
  </si>
  <si>
    <r>
      <rPr>
        <sz val="11"/>
        <color theme="1"/>
        <rFont val="Calibri"/>
        <family val="2"/>
        <charset val="238"/>
      </rPr>
      <t>• v</t>
    </r>
    <r>
      <rPr>
        <sz val="11"/>
        <color theme="1"/>
        <rFont val="Calibri"/>
        <family val="2"/>
        <charset val="238"/>
        <scheme val="minor"/>
      </rPr>
      <t>rsta broda………………..brza brodica gospodarske namjene</t>
    </r>
  </si>
  <si>
    <r>
      <rPr>
        <sz val="11"/>
        <color theme="1"/>
        <rFont val="Calibri"/>
        <family val="2"/>
        <charset val="238"/>
      </rPr>
      <t xml:space="preserve">• max. </t>
    </r>
    <r>
      <rPr>
        <sz val="11"/>
        <color theme="1"/>
        <rFont val="Calibri"/>
        <family val="2"/>
        <charset val="238"/>
        <scheme val="minor"/>
      </rPr>
      <t>visina do glavne palube (m)…….……..................….2,15</t>
    </r>
  </si>
  <si>
    <r>
      <rPr>
        <sz val="11"/>
        <color theme="1"/>
        <rFont val="Calibri"/>
        <family val="2"/>
        <charset val="238"/>
      </rPr>
      <t xml:space="preserve">• </t>
    </r>
    <r>
      <rPr>
        <sz val="11"/>
        <color theme="1"/>
        <rFont val="Calibri"/>
        <family val="2"/>
        <charset val="238"/>
        <scheme val="minor"/>
      </rPr>
      <t>bruto tonaža, GT ……………..………..……...................……14,75</t>
    </r>
  </si>
  <si>
    <r>
      <rPr>
        <sz val="11"/>
        <color theme="1"/>
        <rFont val="Calibri"/>
        <family val="2"/>
        <charset val="238"/>
      </rPr>
      <t xml:space="preserve">• </t>
    </r>
    <r>
      <rPr>
        <sz val="11"/>
        <color theme="1"/>
        <rFont val="Calibri"/>
        <family val="2"/>
        <charset val="238"/>
        <scheme val="minor"/>
      </rPr>
      <t>gaz maksimalni (m)……….............…………….……........…….1,15</t>
    </r>
  </si>
  <si>
    <r>
      <rPr>
        <sz val="11"/>
        <color theme="1"/>
        <rFont val="Calibri"/>
        <family val="2"/>
        <charset val="238"/>
      </rPr>
      <t xml:space="preserve">• </t>
    </r>
    <r>
      <rPr>
        <sz val="11"/>
        <color theme="1"/>
        <rFont val="Calibri"/>
        <family val="2"/>
        <charset val="238"/>
        <scheme val="minor"/>
      </rPr>
      <t>širina maksimalna (bez bokoštitnika) (m)…………...……….4,64</t>
    </r>
  </si>
  <si>
    <r>
      <rPr>
        <sz val="11"/>
        <color theme="1"/>
        <rFont val="Calibri"/>
        <family val="2"/>
        <charset val="238"/>
      </rPr>
      <t>• duljina preko svega</t>
    </r>
    <r>
      <rPr>
        <sz val="11"/>
        <color theme="1"/>
        <rFont val="Calibri"/>
        <family val="2"/>
        <charset val="238"/>
        <scheme val="minor"/>
      </rPr>
      <t xml:space="preserve"> (m)…………………………….…….....…….14,45</t>
    </r>
  </si>
  <si>
    <r>
      <rPr>
        <sz val="11"/>
        <color theme="1"/>
        <rFont val="Calibri"/>
        <family val="2"/>
        <charset val="238"/>
      </rPr>
      <t>• duljina trupa brodice</t>
    </r>
    <r>
      <rPr>
        <sz val="11"/>
        <color theme="1"/>
        <rFont val="Calibri"/>
        <family val="2"/>
        <charset val="238"/>
        <scheme val="minor"/>
      </rPr>
      <t xml:space="preserve"> (m)…………………………….….....…….13,10</t>
    </r>
  </si>
  <si>
    <r>
      <rPr>
        <sz val="11"/>
        <color theme="1"/>
        <rFont val="Calibri"/>
        <family val="2"/>
        <charset val="238"/>
      </rPr>
      <t xml:space="preserve">• </t>
    </r>
    <r>
      <rPr>
        <sz val="11"/>
        <color theme="1"/>
        <rFont val="Calibri"/>
        <family val="2"/>
        <charset val="238"/>
        <scheme val="minor"/>
      </rPr>
      <t>materijal gradnje…………………………...……..……..Al Mg 4,5 Mn</t>
    </r>
  </si>
  <si>
    <r>
      <rPr>
        <sz val="11"/>
        <color theme="1"/>
        <rFont val="Calibri"/>
        <family val="2"/>
        <charset val="238"/>
      </rPr>
      <t xml:space="preserve">• </t>
    </r>
    <r>
      <rPr>
        <sz val="11"/>
        <color theme="1"/>
        <rFont val="Calibri"/>
        <family val="2"/>
        <charset val="238"/>
        <scheme val="minor"/>
      </rPr>
      <t>područje plovidbe brodice.…………....................................3</t>
    </r>
  </si>
  <si>
    <t>- planirano trajanje remonta je sukladno ponudi odabranog ponuditelja i ne smije biti dulje od 25 dana početka remonta,</t>
  </si>
  <si>
    <t>- cijene u ovom ponudbenom Troškovniku ispisati po stavkama u stupac jedinične cijene iz Cjenika Brodopopravljača i procijenjenih količina, tamo gdje su iste naznačene,</t>
  </si>
  <si>
    <t>- u privitku ponude dostaviti i važeći Cjenik Brodopopravljača s jediničnim cijenama karakterističnih usluga za osnovni remonta alumijskog plovila, po kojem će se obračunavati eventualni dodatni radovi koji nisu navedeni u Troškovniku,</t>
  </si>
  <si>
    <t>- po potrebi će tijekom defektaže Odgovorna osoba za realizaciju ugovora od strane Brodopopravljača, u koordinaciji s Odgovornom osobom Brodovlasnika za praćenje realizacije ugovora, pozivati i eksperta HRB-a, o trošku Brodovlasnika,</t>
  </si>
  <si>
    <t>- nakon završetka radova će se izvršiti probna vožnja, nakon koje će se izraditi i potpisati Zapisnik o primopredaji, čiji sastavni dio će biti Troškovnik stvarno izvršenih radova, s pripadajućim QC-mjernim protokolima i Izjavom o sustavu protiv obrastanja (AF) podvodnog dijela trupa, ovjereno od strane Izvoditelja,</t>
  </si>
  <si>
    <t>- Izvoditelj je, pored obveze izvršenja ugovorenih radova savjesno, stručno i kvalitetno, sukladno pozitivnim propisima i pravilima koja se odnose na predmet ugovora, još dužan tijekom izvođenja remonta poduzimati sve potrebne mjere u cilju osiguranja brodice i pripadajuće opreme od mogućih oštećenja, a u slučaju eventualnog nastanka štete Izvoditelj će je nadoknaditi Naručitelju. Također je u odgovornosti Izvoditelja organizirati rad na siguran način i osigurati upotrebu odgovarajućih sredstava zaštite na radu tijekom radova na brodu, kako za svoje radnike tako i za svoje podizvođače. U obavezi je osim standardne brodske protupožarne zaštite, osigurati i dodatnu protupožarnu zaštitu za izvođenje pojedinih radova troškovnika, a sukladno pravilima struke,</t>
  </si>
  <si>
    <t>- za dodatne radove koje nije bilo moguće točno definirati prije defektaže na suhom također će vrijediti jed. cijene iz istog Cjenika za karakteristične stavke remonta sličnog tipa plovila, odnosno prema ponudi Brodopopravljača ukoliko se radi o nestandardnim radvima,</t>
  </si>
  <si>
    <t>- nakon otklanjanja eventualnih primjedbi Brodopopravljač će sačiniti Zapisnik o primopredaji s konačnim Troškovnikom stvarno izvršenih radova u njegovom prilogu, koje će ovjeriti Odgovorna osoba Brodovlasnika za praćenje realizacije ugovora i Odgovorna osoba za realizaciju ugovora od strane Brodopopravljača. Ukoliko pojedine stavke troškovnika sukladno defektaži nisu izvršene, unosi se iznos od 0 kn,</t>
  </si>
  <si>
    <t>- za vrijeme izvođenja remontnih radova u obvezi je Brodopopravljača osigurati plovilo od rizika koje pokriva u punom iznosu Osiguranje odgovornosti brodopopravljača (Shiprepair's Liability Clauses), preko police nekog renomiranog Osiguravajućeg društva,</t>
  </si>
  <si>
    <t>- nabava boje i odgovarajućih otapala sukladno Hempel specifikaciji je u obvezi Brodopopravljača, uz napomenu da je za opciju uporabe zamjenske boje ili primjene druge tehnologije prethodno obavezno dokazati jednakovrijednost i ishoditi suglasnost Odgovorne osobe Brodovlasnika za praćenje realizacije ugovora,</t>
  </si>
  <si>
    <t xml:space="preserve">- radi davanja što kvalitetnije ponude, prije izrade ponude preporuča se izvršiti uviđaj na brodici na trenutnoj lokaciji rada/veza. Unesene cijene podrazumijevaju da je ponuditelj provjerio opseg radova i pripadajućih pripremnih radova te neće zaračunavati dodatne troškove naručitelju. </t>
  </si>
  <si>
    <t>Glavne značajke brodice:</t>
  </si>
  <si>
    <t>Vađenje brodice, transport na ležište na kopnu, potklađivanje i postavljanje brodskih skala, priključak na kopnene priključke, te spuštanje u more nakon završetka radova</t>
  </si>
  <si>
    <t>kpl.</t>
  </si>
  <si>
    <t>Pranje slatkom vodom (VT-pumpa) te čišćenje podvodnog dijela Al-oplate, listova kormila i flapsova  - cca 55 m2</t>
  </si>
  <si>
    <r>
      <t xml:space="preserve">Skidanje postojeće te zavarivanje novih  Al-Mg anoda, 
prema </t>
    </r>
    <r>
      <rPr>
        <sz val="10"/>
        <color rgb="FF0070C0"/>
        <rFont val="Calibri"/>
        <family val="2"/>
        <scheme val="minor"/>
      </rPr>
      <t>Planu katodne zaštite</t>
    </r>
    <r>
      <rPr>
        <sz val="10"/>
        <color theme="1"/>
        <rFont val="Calibri"/>
        <family val="2"/>
        <scheme val="minor"/>
      </rPr>
      <t xml:space="preserve"> - 14 kom (isporučuje Plovput)</t>
    </r>
  </si>
  <si>
    <t>Priprema brusnim papirom postojeće boje nadvodnog dijela za nanošenje završne boje – cca 41 m2   („po potrebi“)</t>
  </si>
  <si>
    <r>
      <t xml:space="preserve">Nanošenje punog premaza (F/C) 1 x 40 μm završne 
boje </t>
    </r>
    <r>
      <rPr>
        <sz val="10"/>
        <color rgb="FF0070C0"/>
        <rFont val="Calibri"/>
        <family val="2"/>
        <scheme val="minor"/>
      </rPr>
      <t>Hempathane 55210/3010</t>
    </r>
    <r>
      <rPr>
        <sz val="10"/>
        <color theme="1"/>
        <rFont val="Calibri"/>
        <family val="2"/>
        <scheme val="minor"/>
      </rPr>
      <t xml:space="preserve"> (plava)  na nadvodnom dijelu 
Al-oplate  - cca 41 m² </t>
    </r>
  </si>
  <si>
    <r>
      <t xml:space="preserve">Popravak boje Al-nadgrađa  roto četkanjem i zaglađivanjem brusnim papirom rubova lokalnih oštećenja, te nanošenje (T/U) prvog premaza 2 x 100 μm </t>
    </r>
    <r>
      <rPr>
        <sz val="10"/>
        <color rgb="FF0070C0"/>
        <rFont val="Calibri"/>
        <family val="2"/>
        <scheme val="minor"/>
      </rPr>
      <t>Hempadur 15570</t>
    </r>
    <r>
      <rPr>
        <sz val="10"/>
        <color theme="1"/>
        <rFont val="Calibri"/>
        <family val="2"/>
        <scheme val="minor"/>
      </rPr>
      <t xml:space="preserve">  i završnog premaza (F/C)  1 x 40 μm </t>
    </r>
    <r>
      <rPr>
        <sz val="10"/>
        <color rgb="FF0070C0"/>
        <rFont val="Calibri"/>
        <family val="2"/>
        <scheme val="minor"/>
      </rPr>
      <t>Hempatane 55210/1000</t>
    </r>
    <r>
      <rPr>
        <sz val="10"/>
        <color theme="1"/>
        <rFont val="Calibri"/>
        <family val="2"/>
        <scheme val="minor"/>
      </rPr>
      <t xml:space="preserve"> (bijela)  prema </t>
    </r>
    <r>
      <rPr>
        <sz val="10"/>
        <color rgb="FF0070C0"/>
        <rFont val="Calibri"/>
        <family val="2"/>
        <scheme val="minor"/>
      </rPr>
      <t>Planu bojanja Hempel</t>
    </r>
    <r>
      <rPr>
        <sz val="10"/>
        <color theme="1"/>
        <rFont val="Calibri"/>
        <family val="2"/>
        <scheme val="minor"/>
      </rPr>
      <t xml:space="preserve"> - cca 10 m²  („po potrebi“)</t>
    </r>
  </si>
  <si>
    <t>Priprema brusnim papirom postojeće boje nadgrađa za nanošenje završne boje – cca 42 m2 („po potrebi“)</t>
  </si>
  <si>
    <t>Izrada šablone te bojanje ili naljepljivanje registracijskih 
oznaka na nadvodnom dijelu oplate - 2 kpl.  („po potrebi“)</t>
  </si>
  <si>
    <t>Demontaža te montaža kompletnih usisnih ventila s usisnim košarama (ND 2“ - 4 kom. i  ND ¾“ – 1 kom), uz rastavljanje, čišćenje i brušenje dosjednih površina ventila, s izmjenom brtava između Al-oplate i usisnih košara - 1 kpl.</t>
  </si>
  <si>
    <t>Demontaža te montaža kompletnih usisnih ventila i usisnih rešetki (ND 1“ - 2 kom. - u pramčanom dijelu i od WC-a), uz rastavljanje, čišćenje i brušenje dosjednih površina ventila, s izmjenom brtava između Al-oplate i usisnih košara - 1 kpl.</t>
  </si>
  <si>
    <t>Čišćenje površinskog dijela 2 kom. vratila propelera (f 60 x 2000 mm), kontrola zračnosti u ležajevima - 2 kpl.</t>
  </si>
  <si>
    <t>Izmjena PTFE  pletenice (12 x 12 x 2000 mm, 5 zavoja po brtvenici) na oba prop. vratila (isporučuje Plovput) – 2  kpl.</t>
  </si>
  <si>
    <t>Demontaža i ponovna montaža oba propelerna vratila (f 60 mm), kontrola centričnosti na stroju uz izradu mj. protokola, te zamjena PTFE ležajeva statve (4 kom) i ležaja skroka (2 kom), sve  isporučuje Plovput  - 2 kpl.  („po potrebi“)</t>
  </si>
  <si>
    <t xml:space="preserve">Čišćenje i poliranje oba propelera - 2 kom </t>
  </si>
  <si>
    <t>Balansiranje propelera, uz izradu mjernog protokola - 2 kom  („po potrebi“)</t>
  </si>
  <si>
    <t>Izmjena 2 kom propelernih Zn-anoda (f 60 mm / OK 55) i 2 kom  kuglastih Zn-anoda na prop. vratilima (f 60 mm) - 2 kpl.  (sve isporučuje Plovput)</t>
  </si>
  <si>
    <t>Demontaža i čišćenje te ponovna montaža obje osovine kormila (f 40 mm),  uz  kontrolu zračnosti  PTFE ležajeva i brtvenih „O“ ringova, uz izradu mjernog protokola - 2 kpl.  („po potrebi“)</t>
  </si>
  <si>
    <t>Izmjena PTFE ležajeva na obje osovine kormila (4 kom) i „O“ ringova (8 kom) - sve isporučuje Plovput  - 2 kpl.  („po potrebi“)</t>
  </si>
  <si>
    <t>Ventilatori strojarnice (2 kom.) – kontrola stanja i ispravnosti te podešavanje uputnika, ožičenja i spojeva na stezaljkama uputnika</t>
  </si>
  <si>
    <t>Postava skele oko brodice</t>
  </si>
  <si>
    <t>- odgovorna osoba za realizaciju ugovora od strane Naručitelja, koja će nadzirati izvođenje ugovorenih radova je glavni inženjer za brodo-strojarske poslove, Edo Mimica dipl.inž.stroj. (098/307-026 ; faks: 021/490-712, email: edo.mimica@plovput.hr). On je ujedno i kontakt osoba u svezi dodatnih tehničkih pojašnjenja prije davanja ponuda (uključujući preporučeni uvid brodice i/ili dostavu druge teh. dokumentacije ili podataka o brodici), po stavkama iz ovog Troškovnika. Potpisom ovog troškovnika, ponuditelj potvrđuje da raspolaže sa svim teh. podacima potrebnim za uredno izvršenje usluge.</t>
  </si>
  <si>
    <t>Predmet:  Troškovnik za redovni remont 2022 god. aluminijske brodice "Plovput 6“</t>
  </si>
  <si>
    <r>
      <t xml:space="preserve">Popravak (T/U) prvog premaza 1 x 125 μm </t>
    </r>
    <r>
      <rPr>
        <sz val="10"/>
        <color rgb="FF0070C0"/>
        <rFont val="Calibri"/>
        <family val="2"/>
        <scheme val="minor"/>
      </rPr>
      <t>Hempadur 
15570</t>
    </r>
    <r>
      <rPr>
        <sz val="10"/>
        <color theme="1"/>
        <rFont val="Calibri"/>
        <family val="2"/>
        <scheme val="minor"/>
      </rPr>
      <t xml:space="preserve"> i vezivnog premaza (za silikon) 1x120  μm </t>
    </r>
    <r>
      <rPr>
        <sz val="10"/>
        <color rgb="FF0070C0"/>
        <rFont val="Calibri"/>
        <family val="2"/>
        <scheme val="minor"/>
      </rPr>
      <t>Hempasil Nexus X-TEND 27500</t>
    </r>
    <r>
      <rPr>
        <sz val="10"/>
        <color theme="1"/>
        <rFont val="Calibri"/>
        <family val="2"/>
        <scheme val="minor"/>
      </rPr>
      <t xml:space="preserve"> (žuta/krem) podvodnog dijela  oplate  uključujući listove kormila i flapsove  - cca 5 m²  (i oko novih anoda)</t>
    </r>
  </si>
  <si>
    <r>
      <t xml:space="preserve">Popravak (T/U) podvodnog dijela antivegetativnom bojom 
1 x 150 μm </t>
    </r>
    <r>
      <rPr>
        <sz val="10"/>
        <color rgb="FF0070C0"/>
        <rFont val="Calibri"/>
        <family val="2"/>
        <scheme val="minor"/>
      </rPr>
      <t>Hempaguard X7</t>
    </r>
    <r>
      <rPr>
        <sz val="10"/>
        <color theme="1"/>
        <rFont val="Calibri"/>
        <family val="2"/>
        <scheme val="minor"/>
      </rPr>
      <t>, uključujući listove kormila i flapsove  - cca 5 m²  (i oko novih anoda)</t>
    </r>
  </si>
  <si>
    <r>
      <t xml:space="preserve">Priprema brusnim papirom postojećeg pojasa žute boje na 
nadvodnom dijelu Al-oplate na liniji gaza, te puni završni  premaz (F/C) 1 x 40 μm </t>
    </r>
    <r>
      <rPr>
        <sz val="10"/>
        <color rgb="FF0070C0"/>
        <rFont val="Calibri"/>
        <family val="2"/>
        <scheme val="minor"/>
      </rPr>
      <t>Hempatane 55210/2030</t>
    </r>
    <r>
      <rPr>
        <sz val="10"/>
        <color theme="1"/>
        <rFont val="Calibri"/>
        <family val="2"/>
        <scheme val="minor"/>
      </rPr>
      <t xml:space="preserve"> (žuta)  - cca 5 m²</t>
    </r>
  </si>
  <si>
    <r>
      <t xml:space="preserve">Popravak boje nadvodnog dijela Al-oplate roto četkanjem i zaglađivanjem brusnim papirom rubova lokalnih oštećenja, te nanošenje (T/U) prvog premaza 2 x 100 μm </t>
    </r>
    <r>
      <rPr>
        <sz val="10"/>
        <color rgb="FF0070C0"/>
        <rFont val="Calibri"/>
        <family val="2"/>
        <scheme val="minor"/>
      </rPr>
      <t>Hempadur 15570</t>
    </r>
    <r>
      <rPr>
        <sz val="10"/>
        <color theme="1"/>
        <rFont val="Calibri"/>
        <family val="2"/>
        <scheme val="minor"/>
      </rPr>
      <t xml:space="preserve">  i završnog premaza (F/C)  1 x 40 μm </t>
    </r>
    <r>
      <rPr>
        <sz val="10"/>
        <color rgb="FF0070C0"/>
        <rFont val="Calibri"/>
        <family val="2"/>
        <scheme val="minor"/>
      </rPr>
      <t>Hempathane 55210/3010</t>
    </r>
    <r>
      <rPr>
        <sz val="10"/>
        <color theme="1"/>
        <rFont val="Calibri"/>
        <family val="2"/>
        <scheme val="minor"/>
      </rPr>
      <t xml:space="preserve"> (plava)  prema </t>
    </r>
    <r>
      <rPr>
        <sz val="10"/>
        <color rgb="FF0070C0"/>
        <rFont val="Calibri"/>
        <family val="2"/>
        <scheme val="minor"/>
      </rPr>
      <t>Planu bojanja Hempel</t>
    </r>
    <r>
      <rPr>
        <sz val="10"/>
        <color theme="1"/>
        <rFont val="Calibri"/>
        <family val="2"/>
        <scheme val="minor"/>
      </rPr>
      <t xml:space="preserve"> - cca 5 m²  („po potrebi“)</t>
    </r>
  </si>
  <si>
    <r>
      <t xml:space="preserve">Nanošenje punog premaza (F/C) 1 x 40 μm završne boje 
</t>
    </r>
    <r>
      <rPr>
        <sz val="10"/>
        <color rgb="FF0070C0"/>
        <rFont val="Calibri"/>
        <family val="2"/>
        <scheme val="minor"/>
      </rPr>
      <t>Hempatane 55210/1000</t>
    </r>
    <r>
      <rPr>
        <sz val="10"/>
        <color theme="1"/>
        <rFont val="Calibri"/>
        <family val="2"/>
        <scheme val="minor"/>
      </rPr>
      <t xml:space="preserve"> (bijela) na Al-nadgrađu - cca 42 m² („po potrebi“)</t>
    </r>
  </si>
  <si>
    <t>Demontaža te ponovna montaža cca 10 m gumene bokoštitnice, te po potrebi sanacija dijela Al-oplate ispod bokoštitnice, brušenje, kitanje i popravak boje (T/U), uz izmjenu vijčanih spojeva (cca 60 kom. inox vijaka M6 x100 mm i 120 kom inox matica M6,te 120 kom plast. distantnih tuljaka), sve isporučuje Plovput - 1 kpl.  („po potrebi“)</t>
  </si>
  <si>
    <t>Izmjena  6 kom. Al-pločica 50x50 mm (podebljanje trupa) 
na mjestima zavarivanja katodne zaštite - 6 kom  („po potrebi“)</t>
  </si>
  <si>
    <t>Montaža zvučne i toplinske izolacije uz postavljanje perforiranog lima na stropu strojarnice ispod salona (cca 1,6 m x cca 1,6 m – 2 kom.) debljine cca 5 cm</t>
  </si>
  <si>
    <t xml:space="preserve">Izmjena jastuka sjedišta i naslona u salonu (spužva s tapecirung platnom) – cca 5 m2 </t>
  </si>
  <si>
    <t>Izmjena tapecirunga sjedalice s naslonom kormilara</t>
  </si>
  <si>
    <t>Naknada za utrošak struje i vode, te za smještaj i odvoz otpada tijekom boravka posade na plovilu - cca 25 dana (paušalno)</t>
  </si>
  <si>
    <t>- datum početka remonta smatra se dan potpisa Zapisnika o uvođenju u posao, a isti se ugovara u roku od 10 dana od izvršnosti odluke o odabiru, a prije potpisa ugovora. Remont može započeti i prije podizanja broda na suho zbog pripremnih radova, no navedeni period ne može trajati dulje od 5 dana. Očekivani početak remonta je u studenom 2022.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</si>
</sst>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
    <numFmt numFmtId="165" formatCode="#,##0.00\ [$kn-41A]"/>
  </numFmts>
  <fonts count="9" x14ac:knownFonts="1">
    <font>
      <sz val="11"/>
      <color theme="1"/>
      <name val="Calibri"/>
      <family val="2"/>
      <charset val="238"/>
      <scheme val="minor"/>
    </font>
    <font>
      <b/>
      <sz val="11"/>
      <color theme="1"/>
      <name val="Calibri"/>
      <family val="2"/>
      <charset val="238"/>
      <scheme val="minor"/>
    </font>
    <font>
      <sz val="11"/>
      <color theme="1"/>
      <name val="Calibri"/>
      <family val="2"/>
      <charset val="238"/>
    </font>
    <font>
      <b/>
      <sz val="11"/>
      <color theme="1"/>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10"/>
      <color theme="1"/>
      <name val="Calibri"/>
      <family val="2"/>
      <charset val="238"/>
      <scheme val="minor"/>
    </font>
    <font>
      <sz val="10"/>
      <color rgb="FF0070C0"/>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31">
    <xf numFmtId="0" fontId="0" fillId="0" borderId="0" xfId="0"/>
    <xf numFmtId="0" fontId="1" fillId="0" borderId="0" xfId="0" applyFont="1" applyAlignment="1">
      <alignment vertical="top"/>
    </xf>
    <xf numFmtId="0" fontId="0" fillId="0" borderId="0" xfId="0"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64" fontId="5" fillId="0" borderId="1" xfId="0" applyNumberFormat="1" applyFont="1" applyBorder="1" applyAlignment="1">
      <alignment horizontal="center" vertical="center"/>
    </xf>
    <xf numFmtId="0" fontId="5" fillId="0" borderId="2" xfId="0" applyFont="1" applyBorder="1" applyAlignment="1">
      <alignment horizontal="center" vertical="center"/>
    </xf>
    <xf numFmtId="165" fontId="5" fillId="0" borderId="2" xfId="0" applyNumberFormat="1" applyFont="1" applyBorder="1" applyAlignment="1">
      <alignment horizontal="right" vertical="center"/>
    </xf>
    <xf numFmtId="165" fontId="5" fillId="0" borderId="3" xfId="0" applyNumberFormat="1" applyFont="1" applyBorder="1" applyAlignment="1">
      <alignment horizontal="right" vertical="center"/>
    </xf>
    <xf numFmtId="0" fontId="5" fillId="0" borderId="2" xfId="0" applyFont="1" applyBorder="1" applyAlignment="1">
      <alignment vertical="center" wrapText="1"/>
    </xf>
    <xf numFmtId="164" fontId="5" fillId="0" borderId="0" xfId="0" applyNumberFormat="1" applyFont="1" applyBorder="1" applyAlignment="1">
      <alignment horizontal="center" vertical="center"/>
    </xf>
    <xf numFmtId="165" fontId="4" fillId="0" borderId="0" xfId="0" applyNumberFormat="1" applyFont="1" applyBorder="1" applyAlignment="1">
      <alignment horizontal="right" vertical="center"/>
    </xf>
    <xf numFmtId="0" fontId="4" fillId="0" borderId="0" xfId="0" applyFont="1" applyBorder="1" applyAlignment="1">
      <alignment horizontal="right" vertical="center" wrapText="1"/>
    </xf>
    <xf numFmtId="49" fontId="7" fillId="0" borderId="0" xfId="0" applyNumberFormat="1" applyFont="1" applyAlignment="1">
      <alignment horizontal="left" vertical="center" wrapText="1"/>
    </xf>
    <xf numFmtId="49" fontId="7" fillId="0" borderId="0" xfId="0" applyNumberFormat="1" applyFont="1" applyAlignment="1">
      <alignment vertical="center" wrapText="1"/>
    </xf>
    <xf numFmtId="0" fontId="4" fillId="0" borderId="8" xfId="0" applyFont="1" applyBorder="1" applyAlignment="1">
      <alignment horizontal="right" vertical="center" wrapText="1"/>
    </xf>
    <xf numFmtId="165" fontId="4" fillId="0" borderId="8" xfId="0" applyNumberFormat="1" applyFont="1" applyBorder="1" applyAlignment="1">
      <alignment horizontal="right" vertical="center"/>
    </xf>
    <xf numFmtId="0" fontId="0" fillId="0" borderId="0" xfId="0" applyAlignment="1">
      <alignment vertical="center"/>
    </xf>
    <xf numFmtId="49" fontId="7" fillId="0" borderId="0" xfId="0" applyNumberFormat="1" applyFont="1" applyAlignment="1">
      <alignment horizontal="left" vertical="center" wrapText="1"/>
    </xf>
    <xf numFmtId="0" fontId="0" fillId="0" borderId="0" xfId="0" applyFill="1"/>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9" fontId="7" fillId="0" borderId="0" xfId="0" applyNumberFormat="1" applyFont="1" applyAlignment="1">
      <alignment horizontal="left" vertical="center" wrapText="1"/>
    </xf>
    <xf numFmtId="0" fontId="4" fillId="0" borderId="7" xfId="0" applyFont="1" applyBorder="1" applyAlignment="1">
      <alignment horizontal="right" vertical="center" wrapText="1"/>
    </xf>
    <xf numFmtId="0" fontId="4" fillId="0" borderId="0" xfId="0" applyFont="1" applyBorder="1" applyAlignment="1">
      <alignment horizontal="right" vertical="center" wrapText="1"/>
    </xf>
    <xf numFmtId="0" fontId="1" fillId="0" borderId="0" xfId="0" applyFont="1" applyAlignment="1">
      <alignment horizontal="left" vertical="center" wrapText="1"/>
    </xf>
    <xf numFmtId="49" fontId="7" fillId="0" borderId="0" xfId="0" applyNumberFormat="1" applyFont="1" applyAlignment="1" applyProtection="1">
      <alignment horizontal="left" vertical="center" wrapText="1"/>
    </xf>
    <xf numFmtId="0" fontId="7" fillId="0" borderId="0" xfId="0" applyFont="1" applyAlignment="1">
      <alignment horizontal="center" vertical="top"/>
    </xf>
    <xf numFmtId="0" fontId="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485776</xdr:colOff>
      <xdr:row>1</xdr:row>
      <xdr:rowOff>161926</xdr:rowOff>
    </xdr:from>
    <xdr:to>
      <xdr:col>2</xdr:col>
      <xdr:colOff>301916</xdr:colOff>
      <xdr:row>5</xdr:row>
      <xdr:rowOff>114300</xdr:rowOff>
    </xdr:to>
    <xdr:pic>
      <xdr:nvPicPr>
        <xdr:cNvPr id="2" name="Slika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6" y="352426"/>
          <a:ext cx="692440" cy="714374"/>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A88"/>
  <sheetViews>
    <sheetView tabSelected="1" topLeftCell="B1" zoomScale="145" zoomScaleNormal="145" workbookViewId="0">
      <selection activeCell="B63" sqref="B63:G63"/>
    </sheetView>
  </sheetViews>
  <sheetFormatPr defaultRowHeight="15" x14ac:dyDescent="0.25"/>
  <cols>
    <col min="1" max="1" width="7.42578125" customWidth="1"/>
    <col min="2" max="2" width="5.7109375" customWidth="1"/>
    <col min="3" max="3" width="47.7109375" customWidth="1"/>
    <col min="4" max="4" width="8" customWidth="1"/>
    <col min="5" max="5" width="7.28515625" customWidth="1"/>
    <col min="6" max="6" width="12.85546875" customWidth="1"/>
    <col min="7" max="7" width="13.140625" customWidth="1"/>
    <col min="27" max="27" width="94.42578125" customWidth="1"/>
  </cols>
  <sheetData>
    <row r="3" spans="2:9" x14ac:dyDescent="0.25">
      <c r="C3" t="s">
        <v>1</v>
      </c>
    </row>
    <row r="4" spans="2:9" x14ac:dyDescent="0.25">
      <c r="C4" t="s">
        <v>2</v>
      </c>
    </row>
    <row r="5" spans="2:9" x14ac:dyDescent="0.25">
      <c r="C5" t="s">
        <v>3</v>
      </c>
    </row>
    <row r="7" spans="2:9" ht="9" customHeight="1" x14ac:dyDescent="0.25"/>
    <row r="8" spans="2:9" ht="20.25" customHeight="1" x14ac:dyDescent="0.25">
      <c r="B8" s="27" t="s">
        <v>64</v>
      </c>
      <c r="C8" s="27"/>
      <c r="D8" s="27"/>
      <c r="E8" s="27"/>
      <c r="F8" s="27"/>
      <c r="G8" s="27"/>
    </row>
    <row r="9" spans="2:9" ht="10.5" customHeight="1" x14ac:dyDescent="0.25"/>
    <row r="10" spans="2:9" ht="21" customHeight="1" x14ac:dyDescent="0.25">
      <c r="B10" s="1" t="s">
        <v>41</v>
      </c>
    </row>
    <row r="11" spans="2:9" x14ac:dyDescent="0.25">
      <c r="B11" s="18" t="s">
        <v>28</v>
      </c>
      <c r="C11" s="18"/>
      <c r="D11" s="18"/>
      <c r="E11" s="18"/>
      <c r="F11" s="18"/>
      <c r="G11" s="18"/>
      <c r="H11" s="18"/>
      <c r="I11" s="18"/>
    </row>
    <row r="12" spans="2:9" x14ac:dyDescent="0.25">
      <c r="B12" s="18" t="s">
        <v>27</v>
      </c>
      <c r="C12" s="18"/>
      <c r="D12" s="18"/>
      <c r="E12" s="18"/>
      <c r="F12" s="18"/>
      <c r="G12" s="18"/>
      <c r="H12" s="18"/>
      <c r="I12" s="18"/>
    </row>
    <row r="13" spans="2:9" x14ac:dyDescent="0.25">
      <c r="B13" s="18" t="s">
        <v>26</v>
      </c>
      <c r="C13" s="18"/>
      <c r="D13" s="18"/>
      <c r="E13" s="18"/>
      <c r="F13" s="18"/>
      <c r="G13" s="18"/>
      <c r="H13" s="18"/>
      <c r="I13" s="18"/>
    </row>
    <row r="14" spans="2:9" x14ac:dyDescent="0.25">
      <c r="B14" s="18" t="s">
        <v>25</v>
      </c>
      <c r="C14" s="18"/>
      <c r="D14" s="18"/>
      <c r="E14" s="18"/>
      <c r="F14" s="18"/>
      <c r="G14" s="18"/>
      <c r="H14" s="18"/>
      <c r="I14" s="18"/>
    </row>
    <row r="15" spans="2:9" x14ac:dyDescent="0.25">
      <c r="B15" s="18" t="s">
        <v>24</v>
      </c>
      <c r="C15" s="18"/>
      <c r="D15" s="18"/>
      <c r="E15" s="18"/>
      <c r="F15" s="18"/>
      <c r="G15" s="18"/>
      <c r="H15" s="18"/>
      <c r="I15" s="18"/>
    </row>
    <row r="16" spans="2:9" x14ac:dyDescent="0.25">
      <c r="B16" s="18" t="s">
        <v>23</v>
      </c>
      <c r="C16" s="18"/>
      <c r="D16" s="18"/>
      <c r="E16" s="18"/>
      <c r="F16" s="18"/>
      <c r="G16" s="18"/>
      <c r="H16" s="18"/>
      <c r="I16" s="18"/>
    </row>
    <row r="17" spans="2:9" x14ac:dyDescent="0.25">
      <c r="B17" s="18" t="s">
        <v>22</v>
      </c>
      <c r="C17" s="18"/>
      <c r="D17" s="18"/>
      <c r="E17" s="18"/>
      <c r="F17" s="18"/>
      <c r="G17" s="18"/>
      <c r="H17" s="18"/>
      <c r="I17" s="18"/>
    </row>
    <row r="18" spans="2:9" x14ac:dyDescent="0.25">
      <c r="B18" s="18" t="s">
        <v>21</v>
      </c>
      <c r="C18" s="18"/>
      <c r="D18" s="18"/>
      <c r="E18" s="18"/>
      <c r="F18" s="18"/>
      <c r="G18" s="18"/>
      <c r="H18" s="18"/>
      <c r="I18" s="18"/>
    </row>
    <row r="19" spans="2:9" x14ac:dyDescent="0.25">
      <c r="B19" s="18" t="s">
        <v>29</v>
      </c>
      <c r="C19" s="18"/>
      <c r="D19" s="18"/>
      <c r="E19" s="18"/>
      <c r="F19" s="18"/>
      <c r="G19" s="18"/>
      <c r="H19" s="18"/>
      <c r="I19" s="18"/>
    </row>
    <row r="20" spans="2:9" ht="15.75" thickBot="1" x14ac:dyDescent="0.3"/>
    <row r="21" spans="2:9" ht="24" customHeight="1" thickTop="1" x14ac:dyDescent="0.25">
      <c r="B21" s="21" t="s">
        <v>7</v>
      </c>
      <c r="C21" s="22"/>
      <c r="D21" s="22"/>
      <c r="E21" s="22"/>
      <c r="F21" s="22"/>
      <c r="G21" s="23"/>
    </row>
    <row r="22" spans="2:9" ht="38.25" customHeight="1" x14ac:dyDescent="0.25">
      <c r="B22" s="3" t="s">
        <v>0</v>
      </c>
      <c r="C22" s="4" t="s">
        <v>4</v>
      </c>
      <c r="D22" s="4" t="s">
        <v>5</v>
      </c>
      <c r="E22" s="4" t="s">
        <v>8</v>
      </c>
      <c r="F22" s="4" t="s">
        <v>9</v>
      </c>
      <c r="G22" s="5" t="s">
        <v>10</v>
      </c>
      <c r="H22" s="2"/>
    </row>
    <row r="23" spans="2:9" ht="51" x14ac:dyDescent="0.25">
      <c r="B23" s="6">
        <v>1</v>
      </c>
      <c r="C23" s="10" t="s">
        <v>42</v>
      </c>
      <c r="D23" s="7" t="s">
        <v>43</v>
      </c>
      <c r="E23" s="7">
        <v>1</v>
      </c>
      <c r="F23" s="8">
        <v>0</v>
      </c>
      <c r="G23" s="9">
        <f>E23*F23</f>
        <v>0</v>
      </c>
    </row>
    <row r="24" spans="2:9" ht="25.5" x14ac:dyDescent="0.25">
      <c r="B24" s="6">
        <v>2</v>
      </c>
      <c r="C24" s="10" t="s">
        <v>44</v>
      </c>
      <c r="D24" s="7" t="s">
        <v>11</v>
      </c>
      <c r="E24" s="7">
        <v>55</v>
      </c>
      <c r="F24" s="8">
        <v>0</v>
      </c>
      <c r="G24" s="9">
        <f>E24*F24</f>
        <v>0</v>
      </c>
    </row>
    <row r="25" spans="2:9" ht="25.5" x14ac:dyDescent="0.25">
      <c r="B25" s="6">
        <v>3</v>
      </c>
      <c r="C25" s="10" t="s">
        <v>45</v>
      </c>
      <c r="D25" s="7" t="s">
        <v>6</v>
      </c>
      <c r="E25" s="7">
        <v>14</v>
      </c>
      <c r="F25" s="8">
        <v>0</v>
      </c>
      <c r="G25" s="9">
        <f t="shared" ref="G25:G30" si="0">E25*F25</f>
        <v>0</v>
      </c>
    </row>
    <row r="26" spans="2:9" ht="63.75" x14ac:dyDescent="0.25">
      <c r="B26" s="6">
        <v>4</v>
      </c>
      <c r="C26" s="10" t="s">
        <v>65</v>
      </c>
      <c r="D26" s="7" t="s">
        <v>11</v>
      </c>
      <c r="E26" s="7">
        <v>5</v>
      </c>
      <c r="F26" s="8">
        <v>0</v>
      </c>
      <c r="G26" s="9">
        <f t="shared" ref="G26:G28" si="1">E26*F26</f>
        <v>0</v>
      </c>
    </row>
    <row r="27" spans="2:9" ht="38.25" x14ac:dyDescent="0.25">
      <c r="B27" s="6">
        <v>5</v>
      </c>
      <c r="C27" s="10" t="s">
        <v>66</v>
      </c>
      <c r="D27" s="7" t="s">
        <v>11</v>
      </c>
      <c r="E27" s="7">
        <v>5</v>
      </c>
      <c r="F27" s="8">
        <v>0</v>
      </c>
      <c r="G27" s="9">
        <f t="shared" si="1"/>
        <v>0</v>
      </c>
    </row>
    <row r="28" spans="2:9" ht="51" x14ac:dyDescent="0.25">
      <c r="B28" s="6">
        <v>6</v>
      </c>
      <c r="C28" s="10" t="s">
        <v>67</v>
      </c>
      <c r="D28" s="7" t="s">
        <v>11</v>
      </c>
      <c r="E28" s="7">
        <v>5</v>
      </c>
      <c r="F28" s="8">
        <v>0</v>
      </c>
      <c r="G28" s="9">
        <f t="shared" si="1"/>
        <v>0</v>
      </c>
    </row>
    <row r="29" spans="2:9" ht="76.5" x14ac:dyDescent="0.25">
      <c r="B29" s="6">
        <v>7</v>
      </c>
      <c r="C29" s="10" t="s">
        <v>68</v>
      </c>
      <c r="D29" s="7" t="s">
        <v>11</v>
      </c>
      <c r="E29" s="7">
        <v>5</v>
      </c>
      <c r="F29" s="8">
        <v>0</v>
      </c>
      <c r="G29" s="9">
        <f t="shared" si="0"/>
        <v>0</v>
      </c>
    </row>
    <row r="30" spans="2:9" ht="38.25" x14ac:dyDescent="0.25">
      <c r="B30" s="6">
        <v>8</v>
      </c>
      <c r="C30" s="10" t="s">
        <v>46</v>
      </c>
      <c r="D30" s="7" t="s">
        <v>11</v>
      </c>
      <c r="E30" s="7">
        <v>41</v>
      </c>
      <c r="F30" s="8">
        <v>0</v>
      </c>
      <c r="G30" s="9">
        <f t="shared" si="0"/>
        <v>0</v>
      </c>
    </row>
    <row r="31" spans="2:9" ht="51" x14ac:dyDescent="0.25">
      <c r="B31" s="6">
        <v>9</v>
      </c>
      <c r="C31" s="10" t="s">
        <v>47</v>
      </c>
      <c r="D31" s="7" t="s">
        <v>11</v>
      </c>
      <c r="E31" s="7">
        <v>41</v>
      </c>
      <c r="F31" s="8">
        <v>0</v>
      </c>
      <c r="G31" s="9">
        <f t="shared" ref="G31:G34" si="2">E31*F31</f>
        <v>0</v>
      </c>
    </row>
    <row r="32" spans="2:9" ht="76.5" x14ac:dyDescent="0.25">
      <c r="B32" s="6">
        <v>10</v>
      </c>
      <c r="C32" s="10" t="s">
        <v>48</v>
      </c>
      <c r="D32" s="7" t="s">
        <v>11</v>
      </c>
      <c r="E32" s="7">
        <v>10</v>
      </c>
      <c r="F32" s="8">
        <v>0</v>
      </c>
      <c r="G32" s="9">
        <f t="shared" si="2"/>
        <v>0</v>
      </c>
    </row>
    <row r="33" spans="2:7" ht="25.5" x14ac:dyDescent="0.25">
      <c r="B33" s="6">
        <v>11</v>
      </c>
      <c r="C33" s="10" t="s">
        <v>49</v>
      </c>
      <c r="D33" s="7" t="s">
        <v>11</v>
      </c>
      <c r="E33" s="7">
        <v>42</v>
      </c>
      <c r="F33" s="8">
        <v>0</v>
      </c>
      <c r="G33" s="9">
        <f t="shared" si="2"/>
        <v>0</v>
      </c>
    </row>
    <row r="34" spans="2:7" ht="52.5" customHeight="1" x14ac:dyDescent="0.25">
      <c r="B34" s="6">
        <v>12</v>
      </c>
      <c r="C34" s="10" t="s">
        <v>69</v>
      </c>
      <c r="D34" s="7" t="s">
        <v>11</v>
      </c>
      <c r="E34" s="7">
        <v>42</v>
      </c>
      <c r="F34" s="8">
        <v>0</v>
      </c>
      <c r="G34" s="9">
        <f t="shared" si="2"/>
        <v>0</v>
      </c>
    </row>
    <row r="35" spans="2:7" ht="25.5" x14ac:dyDescent="0.25">
      <c r="B35" s="6">
        <v>13</v>
      </c>
      <c r="C35" s="10" t="s">
        <v>50</v>
      </c>
      <c r="D35" s="7" t="s">
        <v>43</v>
      </c>
      <c r="E35" s="7">
        <v>2</v>
      </c>
      <c r="F35" s="8">
        <v>0</v>
      </c>
      <c r="G35" s="9">
        <f t="shared" ref="G35:G43" si="3">E35*F35</f>
        <v>0</v>
      </c>
    </row>
    <row r="36" spans="2:7" ht="63.75" x14ac:dyDescent="0.25">
      <c r="B36" s="6">
        <v>14</v>
      </c>
      <c r="C36" s="10" t="s">
        <v>51</v>
      </c>
      <c r="D36" s="7" t="s">
        <v>43</v>
      </c>
      <c r="E36" s="7">
        <v>1</v>
      </c>
      <c r="F36" s="8">
        <v>0</v>
      </c>
      <c r="G36" s="9">
        <f t="shared" si="3"/>
        <v>0</v>
      </c>
    </row>
    <row r="37" spans="2:7" ht="63.75" x14ac:dyDescent="0.25">
      <c r="B37" s="6">
        <v>15</v>
      </c>
      <c r="C37" s="10" t="s">
        <v>52</v>
      </c>
      <c r="D37" s="7" t="s">
        <v>43</v>
      </c>
      <c r="E37" s="7">
        <v>1</v>
      </c>
      <c r="F37" s="8">
        <v>0</v>
      </c>
      <c r="G37" s="9">
        <f t="shared" si="3"/>
        <v>0</v>
      </c>
    </row>
    <row r="38" spans="2:7" ht="25.5" x14ac:dyDescent="0.25">
      <c r="B38" s="6">
        <v>16</v>
      </c>
      <c r="C38" s="10" t="s">
        <v>53</v>
      </c>
      <c r="D38" s="7" t="s">
        <v>43</v>
      </c>
      <c r="E38" s="7">
        <v>2</v>
      </c>
      <c r="F38" s="8">
        <v>0</v>
      </c>
      <c r="G38" s="9">
        <f t="shared" si="3"/>
        <v>0</v>
      </c>
    </row>
    <row r="39" spans="2:7" ht="38.25" x14ac:dyDescent="0.25">
      <c r="B39" s="6">
        <v>17</v>
      </c>
      <c r="C39" s="10" t="s">
        <v>54</v>
      </c>
      <c r="D39" s="7" t="s">
        <v>43</v>
      </c>
      <c r="E39" s="7">
        <v>2</v>
      </c>
      <c r="F39" s="8">
        <v>0</v>
      </c>
      <c r="G39" s="9">
        <f t="shared" ref="G39:G40" si="4">E39*F39</f>
        <v>0</v>
      </c>
    </row>
    <row r="40" spans="2:7" ht="63.75" x14ac:dyDescent="0.25">
      <c r="B40" s="6">
        <v>18</v>
      </c>
      <c r="C40" s="10" t="s">
        <v>55</v>
      </c>
      <c r="D40" s="7" t="s">
        <v>43</v>
      </c>
      <c r="E40" s="7">
        <v>2</v>
      </c>
      <c r="F40" s="8">
        <v>0</v>
      </c>
      <c r="G40" s="9">
        <f t="shared" si="4"/>
        <v>0</v>
      </c>
    </row>
    <row r="41" spans="2:7" x14ac:dyDescent="0.25">
      <c r="B41" s="6">
        <v>19</v>
      </c>
      <c r="C41" s="10" t="s">
        <v>56</v>
      </c>
      <c r="D41" s="7" t="s">
        <v>6</v>
      </c>
      <c r="E41" s="7">
        <v>2</v>
      </c>
      <c r="F41" s="8">
        <v>0</v>
      </c>
      <c r="G41" s="9">
        <f t="shared" ref="G41:G42" si="5">E41*F41</f>
        <v>0</v>
      </c>
    </row>
    <row r="42" spans="2:7" ht="25.5" x14ac:dyDescent="0.25">
      <c r="B42" s="6">
        <v>20</v>
      </c>
      <c r="C42" s="10" t="s">
        <v>57</v>
      </c>
      <c r="D42" s="7" t="s">
        <v>6</v>
      </c>
      <c r="E42" s="7">
        <v>2</v>
      </c>
      <c r="F42" s="8">
        <v>0</v>
      </c>
      <c r="G42" s="9">
        <f t="shared" si="5"/>
        <v>0</v>
      </c>
    </row>
    <row r="43" spans="2:7" ht="38.25" x14ac:dyDescent="0.25">
      <c r="B43" s="6">
        <v>21</v>
      </c>
      <c r="C43" s="10" t="s">
        <v>58</v>
      </c>
      <c r="D43" s="7" t="s">
        <v>43</v>
      </c>
      <c r="E43" s="7">
        <v>2</v>
      </c>
      <c r="F43" s="8">
        <v>0</v>
      </c>
      <c r="G43" s="9">
        <f t="shared" si="3"/>
        <v>0</v>
      </c>
    </row>
    <row r="44" spans="2:7" ht="51" x14ac:dyDescent="0.25">
      <c r="B44" s="6">
        <v>22</v>
      </c>
      <c r="C44" s="10" t="s">
        <v>59</v>
      </c>
      <c r="D44" s="7" t="s">
        <v>43</v>
      </c>
      <c r="E44" s="7">
        <v>2</v>
      </c>
      <c r="F44" s="8">
        <v>0</v>
      </c>
      <c r="G44" s="9">
        <f t="shared" ref="G44:G45" si="6">E44*F44</f>
        <v>0</v>
      </c>
    </row>
    <row r="45" spans="2:7" ht="38.25" x14ac:dyDescent="0.25">
      <c r="B45" s="6">
        <v>23</v>
      </c>
      <c r="C45" s="10" t="s">
        <v>60</v>
      </c>
      <c r="D45" s="7" t="s">
        <v>43</v>
      </c>
      <c r="E45" s="7">
        <v>2</v>
      </c>
      <c r="F45" s="8">
        <v>0</v>
      </c>
      <c r="G45" s="9">
        <f t="shared" si="6"/>
        <v>0</v>
      </c>
    </row>
    <row r="46" spans="2:7" ht="89.25" x14ac:dyDescent="0.25">
      <c r="B46" s="6">
        <v>24</v>
      </c>
      <c r="C46" s="10" t="s">
        <v>70</v>
      </c>
      <c r="D46" s="7" t="s">
        <v>43</v>
      </c>
      <c r="E46" s="7">
        <v>1</v>
      </c>
      <c r="F46" s="8">
        <v>0</v>
      </c>
      <c r="G46" s="9">
        <f t="shared" ref="G46:G50" si="7">E46*F46</f>
        <v>0</v>
      </c>
    </row>
    <row r="47" spans="2:7" ht="38.25" x14ac:dyDescent="0.25">
      <c r="B47" s="6">
        <v>25</v>
      </c>
      <c r="C47" s="10" t="s">
        <v>71</v>
      </c>
      <c r="D47" s="7" t="s">
        <v>6</v>
      </c>
      <c r="E47" s="7">
        <v>6</v>
      </c>
      <c r="F47" s="8">
        <v>0</v>
      </c>
      <c r="G47" s="9">
        <f t="shared" si="7"/>
        <v>0</v>
      </c>
    </row>
    <row r="48" spans="2:7" ht="38.25" x14ac:dyDescent="0.25">
      <c r="B48" s="6">
        <v>26</v>
      </c>
      <c r="C48" s="10" t="s">
        <v>61</v>
      </c>
      <c r="D48" s="7" t="s">
        <v>6</v>
      </c>
      <c r="E48" s="7">
        <v>2</v>
      </c>
      <c r="F48" s="8">
        <v>0</v>
      </c>
      <c r="G48" s="9">
        <f t="shared" si="7"/>
        <v>0</v>
      </c>
    </row>
    <row r="49" spans="2:27" ht="38.25" x14ac:dyDescent="0.25">
      <c r="B49" s="6">
        <v>27</v>
      </c>
      <c r="C49" s="10" t="s">
        <v>72</v>
      </c>
      <c r="D49" s="7" t="s">
        <v>43</v>
      </c>
      <c r="E49" s="7">
        <v>1</v>
      </c>
      <c r="F49" s="8">
        <v>0</v>
      </c>
      <c r="G49" s="9">
        <f t="shared" ref="G49" si="8">E49*F49</f>
        <v>0</v>
      </c>
    </row>
    <row r="50" spans="2:27" ht="25.5" x14ac:dyDescent="0.25">
      <c r="B50" s="6">
        <v>28</v>
      </c>
      <c r="C50" s="10" t="s">
        <v>73</v>
      </c>
      <c r="D50" s="7" t="s">
        <v>11</v>
      </c>
      <c r="E50" s="7">
        <v>5</v>
      </c>
      <c r="F50" s="8">
        <v>0</v>
      </c>
      <c r="G50" s="9">
        <f t="shared" si="7"/>
        <v>0</v>
      </c>
    </row>
    <row r="51" spans="2:27" x14ac:dyDescent="0.25">
      <c r="B51" s="6">
        <v>29</v>
      </c>
      <c r="C51" s="10" t="s">
        <v>74</v>
      </c>
      <c r="D51" s="7" t="s">
        <v>43</v>
      </c>
      <c r="E51" s="7">
        <v>1</v>
      </c>
      <c r="F51" s="8">
        <v>0</v>
      </c>
      <c r="G51" s="9">
        <f t="shared" ref="G51" si="9">E51*F51</f>
        <v>0</v>
      </c>
    </row>
    <row r="52" spans="2:27" x14ac:dyDescent="0.25">
      <c r="B52" s="6">
        <v>30</v>
      </c>
      <c r="C52" s="10" t="s">
        <v>62</v>
      </c>
      <c r="D52" s="7" t="s">
        <v>43</v>
      </c>
      <c r="E52" s="7">
        <v>1</v>
      </c>
      <c r="F52" s="8">
        <v>0</v>
      </c>
      <c r="G52" s="9">
        <f t="shared" ref="G52" si="10">E52*F52</f>
        <v>0</v>
      </c>
    </row>
    <row r="53" spans="2:27" ht="38.25" x14ac:dyDescent="0.25">
      <c r="B53" s="6">
        <v>31</v>
      </c>
      <c r="C53" s="10" t="s">
        <v>75</v>
      </c>
      <c r="D53" s="7" t="s">
        <v>12</v>
      </c>
      <c r="E53" s="7">
        <v>25</v>
      </c>
      <c r="F53" s="8">
        <v>0</v>
      </c>
      <c r="G53" s="9">
        <f t="shared" ref="G53" si="11">E53*F53</f>
        <v>0</v>
      </c>
    </row>
    <row r="54" spans="2:27" ht="21" customHeight="1" x14ac:dyDescent="0.25">
      <c r="B54" s="11"/>
      <c r="C54" s="25" t="s">
        <v>13</v>
      </c>
      <c r="D54" s="25"/>
      <c r="E54" s="25"/>
      <c r="F54" s="25"/>
      <c r="G54" s="12">
        <f>SUM(G23:G53)</f>
        <v>0</v>
      </c>
    </row>
    <row r="55" spans="2:27" ht="21" customHeight="1" x14ac:dyDescent="0.25">
      <c r="B55" s="11"/>
      <c r="C55" s="26" t="s">
        <v>14</v>
      </c>
      <c r="D55" s="26"/>
      <c r="E55" s="26"/>
      <c r="F55" s="26"/>
      <c r="G55" s="12">
        <f>G54*0.25</f>
        <v>0</v>
      </c>
    </row>
    <row r="56" spans="2:27" ht="21" customHeight="1" x14ac:dyDescent="0.25">
      <c r="B56" s="11"/>
      <c r="C56" s="26" t="s">
        <v>15</v>
      </c>
      <c r="D56" s="26"/>
      <c r="E56" s="26"/>
      <c r="F56" s="26"/>
      <c r="G56" s="12">
        <f>G54+G55</f>
        <v>0</v>
      </c>
    </row>
    <row r="57" spans="2:27" ht="21" customHeight="1" x14ac:dyDescent="0.25">
      <c r="B57" s="11"/>
      <c r="C57" s="13"/>
      <c r="D57" s="13"/>
      <c r="E57" s="13"/>
      <c r="F57" s="13"/>
      <c r="G57" s="12"/>
    </row>
    <row r="58" spans="2:27" ht="13.5" customHeight="1" x14ac:dyDescent="0.25"/>
    <row r="59" spans="2:27" ht="19.5" customHeight="1" x14ac:dyDescent="0.25">
      <c r="B59" s="30" t="s">
        <v>16</v>
      </c>
      <c r="C59" s="30"/>
      <c r="D59" s="30"/>
      <c r="E59" s="30"/>
      <c r="F59" s="30"/>
      <c r="G59" s="30"/>
    </row>
    <row r="60" spans="2:27" ht="44.25" customHeight="1" x14ac:dyDescent="0.25">
      <c r="B60" s="28" t="s">
        <v>76</v>
      </c>
      <c r="C60" s="28"/>
      <c r="D60" s="28"/>
      <c r="E60" s="28"/>
      <c r="F60" s="28"/>
      <c r="G60" s="28"/>
      <c r="I60" s="20"/>
      <c r="AA60" s="14"/>
    </row>
    <row r="61" spans="2:27" ht="20.25" customHeight="1" x14ac:dyDescent="0.25">
      <c r="B61" s="28" t="s">
        <v>30</v>
      </c>
      <c r="C61" s="28"/>
      <c r="D61" s="28"/>
      <c r="E61" s="28"/>
      <c r="F61" s="28"/>
      <c r="G61" s="28"/>
      <c r="I61" s="20"/>
      <c r="AA61" s="14"/>
    </row>
    <row r="62" spans="2:27" ht="31.5" customHeight="1" x14ac:dyDescent="0.25">
      <c r="B62" s="24" t="s">
        <v>31</v>
      </c>
      <c r="C62" s="24"/>
      <c r="D62" s="24"/>
      <c r="E62" s="24"/>
      <c r="F62" s="24"/>
      <c r="G62" s="24"/>
      <c r="I62" s="20"/>
      <c r="AA62" s="14"/>
    </row>
    <row r="63" spans="2:27" ht="29.25" customHeight="1" x14ac:dyDescent="0.25">
      <c r="B63" s="24" t="s">
        <v>32</v>
      </c>
      <c r="C63" s="24"/>
      <c r="D63" s="24"/>
      <c r="E63" s="24"/>
      <c r="F63" s="24"/>
      <c r="G63" s="24"/>
      <c r="I63" s="20"/>
      <c r="AA63" s="14"/>
    </row>
    <row r="64" spans="2:27" ht="39.75" customHeight="1" x14ac:dyDescent="0.25">
      <c r="B64" s="24" t="s">
        <v>36</v>
      </c>
      <c r="C64" s="24"/>
      <c r="D64" s="24"/>
      <c r="E64" s="24"/>
      <c r="F64" s="24"/>
      <c r="G64" s="24"/>
      <c r="I64" s="20"/>
      <c r="AA64" s="19"/>
    </row>
    <row r="65" spans="2:27" ht="41.25" customHeight="1" x14ac:dyDescent="0.25">
      <c r="B65" s="24" t="s">
        <v>39</v>
      </c>
      <c r="C65" s="24"/>
      <c r="D65" s="24"/>
      <c r="E65" s="24"/>
      <c r="F65" s="24"/>
      <c r="G65" s="24"/>
      <c r="I65" s="20"/>
      <c r="AA65" s="14"/>
    </row>
    <row r="66" spans="2:27" ht="30" customHeight="1" x14ac:dyDescent="0.25">
      <c r="B66" s="24" t="s">
        <v>33</v>
      </c>
      <c r="C66" s="24"/>
      <c r="D66" s="24"/>
      <c r="E66" s="24"/>
      <c r="F66" s="24"/>
      <c r="G66" s="24"/>
      <c r="AA66" s="14"/>
    </row>
    <row r="67" spans="2:27" ht="34.5" customHeight="1" x14ac:dyDescent="0.25">
      <c r="B67" s="24" t="s">
        <v>17</v>
      </c>
      <c r="C67" s="24"/>
      <c r="D67" s="24"/>
      <c r="E67" s="24"/>
      <c r="F67" s="24"/>
      <c r="G67" s="24"/>
      <c r="AA67" s="14"/>
    </row>
    <row r="68" spans="2:27" ht="42.75" customHeight="1" x14ac:dyDescent="0.25">
      <c r="B68" s="24" t="s">
        <v>34</v>
      </c>
      <c r="C68" s="24"/>
      <c r="D68" s="24"/>
      <c r="E68" s="24"/>
      <c r="F68" s="24"/>
      <c r="G68" s="24"/>
      <c r="AA68" s="14"/>
    </row>
    <row r="69" spans="2:27" ht="51.75" customHeight="1" x14ac:dyDescent="0.25">
      <c r="B69" s="24" t="s">
        <v>37</v>
      </c>
      <c r="C69" s="24"/>
      <c r="D69" s="24"/>
      <c r="E69" s="24"/>
      <c r="F69" s="24"/>
      <c r="G69" s="24"/>
      <c r="AA69" s="19"/>
    </row>
    <row r="70" spans="2:27" ht="38.25" customHeight="1" x14ac:dyDescent="0.25">
      <c r="B70" s="24" t="s">
        <v>38</v>
      </c>
      <c r="C70" s="24"/>
      <c r="D70" s="24"/>
      <c r="E70" s="24"/>
      <c r="F70" s="24"/>
      <c r="G70" s="24"/>
      <c r="AA70" s="14"/>
    </row>
    <row r="71" spans="2:27" ht="96.75" customHeight="1" x14ac:dyDescent="0.25">
      <c r="B71" s="24" t="s">
        <v>35</v>
      </c>
      <c r="C71" s="24"/>
      <c r="D71" s="24"/>
      <c r="E71" s="24"/>
      <c r="F71" s="24"/>
      <c r="G71" s="24"/>
      <c r="AA71" s="14"/>
    </row>
    <row r="72" spans="2:27" ht="77.25" customHeight="1" x14ac:dyDescent="0.25">
      <c r="B72" s="24" t="s">
        <v>63</v>
      </c>
      <c r="C72" s="24"/>
      <c r="D72" s="24"/>
      <c r="E72" s="24"/>
      <c r="F72" s="24"/>
      <c r="G72" s="24"/>
      <c r="I72" s="20"/>
      <c r="AA72" s="14"/>
    </row>
    <row r="73" spans="2:27" ht="45.75" customHeight="1" x14ac:dyDescent="0.25">
      <c r="B73" s="24" t="s">
        <v>40</v>
      </c>
      <c r="C73" s="24"/>
      <c r="D73" s="24"/>
      <c r="E73" s="24"/>
      <c r="F73" s="24"/>
      <c r="G73" s="24"/>
      <c r="I73" s="20"/>
      <c r="AA73" s="14"/>
    </row>
    <row r="74" spans="2:27" ht="28.5" customHeight="1" x14ac:dyDescent="0.25">
      <c r="B74" s="24" t="s">
        <v>18</v>
      </c>
      <c r="C74" s="24"/>
      <c r="D74" s="24"/>
      <c r="E74" s="24"/>
      <c r="F74" s="24"/>
      <c r="G74" s="24"/>
      <c r="AA74" s="14"/>
    </row>
    <row r="75" spans="2:27" ht="28.5" customHeight="1" x14ac:dyDescent="0.25">
      <c r="B75" s="24" t="s">
        <v>20</v>
      </c>
      <c r="C75" s="24"/>
      <c r="D75" s="24"/>
      <c r="E75" s="24"/>
      <c r="F75" s="24"/>
      <c r="G75" s="24"/>
      <c r="AA75" s="14"/>
    </row>
    <row r="76" spans="2:27" ht="32.25" customHeight="1" x14ac:dyDescent="0.25">
      <c r="B76" s="15"/>
      <c r="C76" s="15"/>
      <c r="D76" s="15"/>
      <c r="E76" s="16"/>
      <c r="F76" s="16"/>
      <c r="G76" s="17"/>
      <c r="AA76" s="14"/>
    </row>
    <row r="77" spans="2:27" x14ac:dyDescent="0.25">
      <c r="B77" s="15"/>
      <c r="C77" s="15"/>
      <c r="D77" s="15"/>
      <c r="E77" s="29" t="s">
        <v>19</v>
      </c>
      <c r="F77" s="29"/>
      <c r="G77" s="29"/>
      <c r="AA77" s="14"/>
    </row>
    <row r="78" spans="2:27" x14ac:dyDescent="0.25">
      <c r="B78" s="15"/>
      <c r="C78" s="15"/>
      <c r="D78" s="15"/>
      <c r="E78" s="15"/>
      <c r="F78" s="15"/>
      <c r="G78" s="15"/>
      <c r="AA78" s="14"/>
    </row>
    <row r="79" spans="2:27" x14ac:dyDescent="0.25">
      <c r="B79" s="15"/>
      <c r="C79" s="15"/>
      <c r="D79" s="15"/>
      <c r="E79" s="15"/>
      <c r="F79" s="15"/>
      <c r="G79" s="15"/>
      <c r="AA79" s="14"/>
    </row>
    <row r="80" spans="2:27" x14ac:dyDescent="0.25">
      <c r="B80" s="15"/>
      <c r="C80" s="15"/>
      <c r="D80" s="15"/>
      <c r="E80" s="15"/>
      <c r="F80" s="15"/>
      <c r="G80" s="15"/>
      <c r="AA80" s="14"/>
    </row>
    <row r="81" spans="2:27" x14ac:dyDescent="0.25">
      <c r="B81" s="15"/>
      <c r="C81" s="15"/>
      <c r="D81" s="15"/>
      <c r="E81" s="15"/>
      <c r="F81" s="15"/>
      <c r="G81" s="15"/>
      <c r="AA81" s="14"/>
    </row>
    <row r="82" spans="2:27" x14ac:dyDescent="0.25">
      <c r="B82" s="15"/>
      <c r="C82" s="15"/>
      <c r="D82" s="15"/>
      <c r="E82" s="15"/>
      <c r="F82" s="15"/>
      <c r="G82" s="15"/>
      <c r="AA82" s="14"/>
    </row>
    <row r="83" spans="2:27" x14ac:dyDescent="0.25">
      <c r="B83" s="15"/>
      <c r="C83" s="15"/>
      <c r="D83" s="15"/>
      <c r="E83" s="15"/>
      <c r="F83" s="15"/>
      <c r="G83" s="15"/>
      <c r="AA83" s="14"/>
    </row>
    <row r="84" spans="2:27" x14ac:dyDescent="0.25">
      <c r="B84" s="15"/>
      <c r="C84" s="15"/>
      <c r="D84" s="15"/>
      <c r="E84" s="15"/>
      <c r="F84" s="15"/>
      <c r="G84" s="15"/>
      <c r="AA84" s="14"/>
    </row>
    <row r="85" spans="2:27" x14ac:dyDescent="0.25">
      <c r="AA85" s="14"/>
    </row>
    <row r="86" spans="2:27" x14ac:dyDescent="0.25">
      <c r="AA86" s="14"/>
    </row>
    <row r="87" spans="2:27" x14ac:dyDescent="0.25">
      <c r="AA87" s="14"/>
    </row>
    <row r="88" spans="2:27" x14ac:dyDescent="0.25">
      <c r="C88" s="28"/>
      <c r="D88" s="28"/>
      <c r="E88" s="28"/>
      <c r="F88" s="28"/>
      <c r="G88" s="28"/>
      <c r="H88" s="28"/>
      <c r="AA88" s="14"/>
    </row>
  </sheetData>
  <mergeCells count="24">
    <mergeCell ref="B69:G69"/>
    <mergeCell ref="B8:G8"/>
    <mergeCell ref="C88:H88"/>
    <mergeCell ref="B61:G61"/>
    <mergeCell ref="E77:G77"/>
    <mergeCell ref="B59:G59"/>
    <mergeCell ref="B73:G73"/>
    <mergeCell ref="B74:G74"/>
    <mergeCell ref="B75:G75"/>
    <mergeCell ref="B67:G67"/>
    <mergeCell ref="B68:G68"/>
    <mergeCell ref="B70:G70"/>
    <mergeCell ref="B71:G71"/>
    <mergeCell ref="B72:G72"/>
    <mergeCell ref="B60:G60"/>
    <mergeCell ref="B62:G62"/>
    <mergeCell ref="B21:G21"/>
    <mergeCell ref="B63:G63"/>
    <mergeCell ref="B65:G65"/>
    <mergeCell ref="B66:G66"/>
    <mergeCell ref="C54:F54"/>
    <mergeCell ref="C55:F55"/>
    <mergeCell ref="C56:F56"/>
    <mergeCell ref="B64:G64"/>
  </mergeCells>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List1</vt:lpstr>
      <vt:lpstr>List1!Print_Area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 Čorić</dc:creator>
  <cp:lastModifiedBy>antec</cp:lastModifiedBy>
  <cp:lastPrinted>2022-01-10T17:58:50Z</cp:lastPrinted>
  <dcterms:created xsi:type="dcterms:W3CDTF">2021-11-29T09:20:41Z</dcterms:created>
  <dcterms:modified xsi:type="dcterms:W3CDTF">2022-02-20T09:54:19Z</dcterms:modified>
</cp:coreProperties>
</file>