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G:\SIGURNOST PLOVIDBE\REMONTI OPCENITO\Remonti 2022\Remonti brodica 2022 objedinjeno s Edinim\"/>
    </mc:Choice>
  </mc:AlternateContent>
  <xr:revisionPtr revIDLastSave="0" documentId="13_ncr:1_{E72834D7-0404-4758-971C-4029EFFF3C5D}" xr6:coauthVersionLast="47" xr6:coauthVersionMax="47" xr10:uidLastSave="{00000000-0000-0000-0000-000000000000}"/>
  <bookViews>
    <workbookView xWindow="390" yWindow="390" windowWidth="15780" windowHeight="15375" xr2:uid="{00000000-000D-0000-FFFF-FFFF00000000}"/>
  </bookViews>
  <sheets>
    <sheet name="List1" sheetId="1" r:id="rId1"/>
  </sheets>
  <definedNames>
    <definedName name="_xlnm.Print_Area" localSheetId="0">List1!$B$2:$G$77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0" i="1" l="1"/>
  <c r="G46" i="1"/>
  <c r="G47" i="1"/>
  <c r="G48" i="1"/>
  <c r="G49" i="1"/>
  <c r="G45" i="1" l="1"/>
  <c r="G44" i="1"/>
  <c r="G52" i="1" l="1"/>
  <c r="G51" i="1"/>
  <c r="G40" i="1"/>
  <c r="G39" i="1"/>
  <c r="G22" i="1"/>
  <c r="G42" i="1"/>
  <c r="G41" i="1"/>
  <c r="G34" i="1"/>
  <c r="G35" i="1"/>
  <c r="G36" i="1"/>
  <c r="G37" i="1"/>
  <c r="G38" i="1"/>
  <c r="G43" i="1"/>
  <c r="G30" i="1"/>
  <c r="G31" i="1"/>
  <c r="G32" i="1"/>
  <c r="G33" i="1"/>
  <c r="G26" i="1" l="1"/>
  <c r="G25" i="1"/>
  <c r="G24" i="1"/>
  <c r="G23" i="1"/>
  <c r="G27" i="1"/>
  <c r="G28" i="1"/>
  <c r="G29" i="1"/>
  <c r="G21" i="1"/>
  <c r="G53" i="1" l="1"/>
  <c r="G54" i="1" s="1"/>
  <c r="G55" i="1" l="1"/>
</calcChain>
</file>

<file path=xl/sharedStrings.xml><?xml version="1.0" encoding="utf-8"?>
<sst xmlns="http://schemas.openxmlformats.org/spreadsheetml/2006/main" count="104" uniqueCount="77">
  <si>
    <t>Redni broj</t>
  </si>
  <si>
    <t xml:space="preserve">          PLOVPUT  d.o.o.  Split                                                   </t>
  </si>
  <si>
    <t xml:space="preserve">          Obala  Lazareta 1    </t>
  </si>
  <si>
    <t xml:space="preserve">          21000 Split, Hrvatska</t>
  </si>
  <si>
    <t>Opis usluge/radova</t>
  </si>
  <si>
    <t>Jedinica mjere</t>
  </si>
  <si>
    <t>kom</t>
  </si>
  <si>
    <t>SPECIFIKACIJA RADOVA</t>
  </si>
  <si>
    <t>Količina</t>
  </si>
  <si>
    <t>Jedinična cijena bez PDV-a</t>
  </si>
  <si>
    <t>Ukupno cijena bez PDV-a</t>
  </si>
  <si>
    <r>
      <t>m</t>
    </r>
    <r>
      <rPr>
        <vertAlign val="superscript"/>
        <sz val="10"/>
        <color theme="1"/>
        <rFont val="Calibri"/>
        <family val="2"/>
        <scheme val="minor"/>
      </rPr>
      <t>2</t>
    </r>
  </si>
  <si>
    <t>dan</t>
  </si>
  <si>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</si>
  <si>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</si>
  <si>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</si>
  <si>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</si>
  <si>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</si>
  <si>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</si>
  <si>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</si>
  <si>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</si>
  <si>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t>- planirano trajanje remonta je sukladno ponudi odabranog ponuditelja i ne smije biti dulje od 25 dana početka remonta,</t>
  </si>
  <si>
    <t>- cijene u ovom ponudbenom Troškovniku ispisati po stavkama u stupac jedinične cijene iz Cjenika Brodopopravljača i procijenjenih količina, tamo gdje su iste naznačene,</t>
  </si>
  <si>
    <t>- po potrebi će tijekom defektaže Odgovorna osoba za realizaciju ugovora od strane Brodopopravljača, u koordinaciji s Odgovornom osobom Brodovlasnika za praćenje realizacije ugovora, pozivati i eksperta HRB-a, o trošku Brodovlasnika,</t>
  </si>
  <si>
    <t>- nakon završetka radova će se izvršiti probna vožnja, nakon koje će se izraditi i potpisati Zapisnik o primopredaji, čiji sastavni dio će biti Troškovnik stvarno izvršenih radova, s pripadajućim QC-mjernim protokolima i Izjavom o sustavu protiv obrastanja (AF) podvodnog dijela trupa, ovjereno od strane Izvoditelja,</t>
  </si>
  <si>
    <t>- Izvoditelj je, pored obveze izvršenja ugovorenih radova savjesno, stručno i kvalitetno, sukladno pozitivnim propisima i pravilima koja se odnose na predmet ugovora, još dužan tijekom izvođenja remonta poduzimati sve potrebne mjere u cilju osiguranja brodice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obavezi je osim standardne brodske protupožarne zaštite, osigurati i dodatnu protupožarnu zaštitu za izvođenje pojedinih radova troškovnika, a sukladno pravilima struke,</t>
  </si>
  <si>
    <t>- za dodatne radove koje nije bilo moguće točno definirati prije defektaže na suhom također će vrijediti jed. cijene iz istog Cjenika za karakteristične stavke remonta sličnog tipa plovila, odnosno prema ponudi Brodopopravljača ukoliko se radi o nestandardnim radvima,</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</si>
  <si>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kn,</t>
  </si>
  <si>
    <t>- za vrijeme izvođenja remontnih radova u obvezi je Brodopopravljača osigurati plovilo od rizika koje pokriva u punom iznosu Osiguranje odgovornosti brodopopravljača (Shiprepair's Liability Clauses), preko police nekog renomiranog Osiguravajućeg društva,</t>
  </si>
  <si>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</si>
  <si>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 xml:space="preserve">- radi davanja što kvalitetnije ponude, prije izrade ponude preporuča se izvršiti uviđaj na brodici na trenutnoj lokaciji rada/veza. Unesene cijene podrazumijevaju da je ponuditelj provjerio opseg radova i pripadajućih pripremnih radova te neće zaračunavati dodatne troškove naručitelju. </t>
  </si>
  <si>
    <t>Glavne značajke brodice:</t>
  </si>
  <si>
    <t>kpl.</t>
  </si>
  <si>
    <t>-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Očekivani početak remonta je u travnju 2022. godine,</t>
  </si>
  <si>
    <t>- odgovorna osoba za realizaciju ugovora od strane Naručitelja, koja će nadzirati izvođenje ugovorenih radova je glavni inženjer za brodo-strojarske poslove, Edo Mimica dipl.inž.stroj. (098/307-026 ; faks: 021/490-712, email: edo.mimica@plovput.hr). On je ujedno i kontakt osoba u svezi dodatnih tehničkih pojašnjenja prije davanja ponuda (uključujući preporučeni uvid brodice i/ili dostavu druge teh. dokumentacije ili podataka o brodici), po stavkama iz ovog Troškovnika. Potpisom ovog troškovnika, ponuditelj potvrđuje da raspolaže sa svim teh. podacima potrebnim za uredno izvršenje usluge.</t>
  </si>
  <si>
    <t>Predmet:  Troškovnik za redovni remont 2022 god. drvene brodice "Sikavac“</t>
  </si>
  <si>
    <r>
      <rPr>
        <sz val="11"/>
        <color theme="1"/>
        <rFont val="Calibri"/>
        <family val="2"/>
        <charset val="238"/>
      </rPr>
      <t xml:space="preserve">• </t>
    </r>
    <r>
      <rPr>
        <sz val="11"/>
        <color theme="1"/>
        <rFont val="Calibri"/>
        <family val="2"/>
        <charset val="238"/>
        <scheme val="minor"/>
      </rPr>
      <t>materijal gradnje…………………………...……..……............…..drvo</t>
    </r>
  </si>
  <si>
    <r>
      <rPr>
        <sz val="11"/>
        <color theme="1"/>
        <rFont val="Calibri"/>
        <family val="2"/>
        <charset val="238"/>
      </rPr>
      <t>• maksimalna dužina</t>
    </r>
    <r>
      <rPr>
        <sz val="11"/>
        <color theme="1"/>
        <rFont val="Calibri"/>
        <family val="2"/>
        <charset val="238"/>
        <scheme val="minor"/>
      </rPr>
      <t xml:space="preserve"> (m)…………………………….….......…….13,20</t>
    </r>
  </si>
  <si>
    <r>
      <rPr>
        <sz val="11"/>
        <color theme="1"/>
        <rFont val="Calibri"/>
        <family val="2"/>
        <charset val="238"/>
      </rPr>
      <t>• maksimalna širina</t>
    </r>
    <r>
      <rPr>
        <sz val="11"/>
        <color theme="1"/>
        <rFont val="Calibri"/>
        <family val="2"/>
        <charset val="238"/>
        <scheme val="minor"/>
      </rPr>
      <t xml:space="preserve"> (m)…………………………….…….....…...….3,70</t>
    </r>
  </si>
  <si>
    <r>
      <rPr>
        <sz val="11"/>
        <color theme="1"/>
        <rFont val="Calibri"/>
        <family val="2"/>
        <charset val="238"/>
      </rPr>
      <t xml:space="preserve">• </t>
    </r>
    <r>
      <rPr>
        <sz val="11"/>
        <color theme="1"/>
        <rFont val="Calibri"/>
        <family val="2"/>
        <charset val="238"/>
        <scheme val="minor"/>
      </rPr>
      <t>maksimalna visina (m)…………...………..........................….6,70</t>
    </r>
  </si>
  <si>
    <r>
      <rPr>
        <sz val="11"/>
        <color theme="1"/>
        <rFont val="Calibri"/>
        <family val="2"/>
        <charset val="238"/>
      </rPr>
      <t xml:space="preserve">• </t>
    </r>
    <r>
      <rPr>
        <sz val="11"/>
        <color theme="1"/>
        <rFont val="Calibri"/>
        <family val="2"/>
        <charset val="238"/>
        <scheme val="minor"/>
      </rPr>
      <t>gaz maksimalni (m)……….............………….….…….......…….1,50</t>
    </r>
  </si>
  <si>
    <r>
      <rPr>
        <sz val="11"/>
        <color theme="1"/>
        <rFont val="Calibri"/>
        <family val="2"/>
        <charset val="238"/>
      </rPr>
      <t xml:space="preserve">• </t>
    </r>
    <r>
      <rPr>
        <sz val="11"/>
        <color theme="1"/>
        <rFont val="Calibri"/>
        <family val="2"/>
        <charset val="238"/>
        <scheme val="minor"/>
      </rPr>
      <t>bruto tonaža, B.T. ……………..………..……...................……14,22</t>
    </r>
  </si>
  <si>
    <r>
      <rPr>
        <sz val="11"/>
        <color theme="1"/>
        <rFont val="Calibri"/>
        <family val="2"/>
        <charset val="238"/>
      </rPr>
      <t>• težina</t>
    </r>
    <r>
      <rPr>
        <sz val="11"/>
        <color theme="1"/>
        <rFont val="Calibri"/>
        <family val="2"/>
        <charset val="238"/>
        <scheme val="minor"/>
      </rPr>
      <t xml:space="preserve"> (t)…….……...............................................................….25</t>
    </r>
  </si>
  <si>
    <t>Dizanje broda (prethodno odspojiti vratilo propelera), 
transport na ležište na kopnu, potklađivanje i postavljanje 
brodskih skala, priključak na kopnene priključke, te spuštanje 
broda u more nakon završetka radova (uz ponovno spajanje vratila propelera nakon kontrole centričnosti) - 1 kpl.</t>
  </si>
  <si>
    <t>Pranje slatkom vodom (VT-pumpa), odmašćivanje i čišćenje podvodnog dijela oplate - cca 44 m2</t>
  </si>
  <si>
    <t xml:space="preserve">Pranje slatkom vodom (VT-pumpa), odmašćivanje i čišćenje nadvodnog dijela oplate - cca 26 m2 </t>
  </si>
  <si>
    <t>Izbijanje i postavljanje novog čepa za ispust kaljuže - 1 kpl.</t>
  </si>
  <si>
    <t xml:space="preserve">Ispust i zbrinjavanje kaljuže  - cca 100 l </t>
  </si>
  <si>
    <r>
      <t xml:space="preserve">Popravak  (T/U)  oštećene boje podvodnog dijela trupa 
 (cca 5 m2) s tem.bojom 2 x 80 μm </t>
    </r>
    <r>
      <rPr>
        <sz val="10"/>
        <color rgb="FF0070C0"/>
        <rFont val="Calibri"/>
        <family val="2"/>
        <scheme val="minor"/>
      </rPr>
      <t>Hempalin Undercoat 4246</t>
    </r>
    <r>
      <rPr>
        <sz val="10"/>
        <color theme="1"/>
        <rFont val="Calibri"/>
        <family val="2"/>
        <scheme val="minor"/>
      </rPr>
      <t xml:space="preserve">  („po potrebi“)</t>
    </r>
  </si>
  <si>
    <r>
      <t xml:space="preserve">Bojanje punim premazom (F/C) s antiveg. bojom 2 x 80 μm </t>
    </r>
    <r>
      <rPr>
        <sz val="10"/>
        <color rgb="FF0070C0"/>
        <rFont val="Calibri"/>
        <family val="2"/>
        <scheme val="minor"/>
      </rPr>
      <t>Hempel's A/F Oceanic 8495K</t>
    </r>
    <r>
      <rPr>
        <sz val="10"/>
        <color theme="1"/>
        <rFont val="Calibri"/>
        <family val="2"/>
        <scheme val="minor"/>
      </rPr>
      <t xml:space="preserve"> - cca 44 m2</t>
    </r>
  </si>
  <si>
    <r>
      <t xml:space="preserve">Popravak, po potrebi, (T/U- cca 5 m2) oštećene boje nadvodnog dijela oplate s temeljnom bojom 2 x 40 μm 
</t>
    </r>
    <r>
      <rPr>
        <sz val="10"/>
        <color rgb="FF0070C0"/>
        <rFont val="Calibri"/>
        <family val="2"/>
        <scheme val="minor"/>
      </rPr>
      <t>Hempalin Undercoat 4246</t>
    </r>
  </si>
  <si>
    <t>Priprema brusnim papirom postojeće boje nadvodnog dijela za nanošenje završne boje – cca 26 m2   („po potrebi“)</t>
  </si>
  <si>
    <r>
      <t xml:space="preserve">Bojanje punim premazom (F/C- cca 26 m2) sa završnom bojom 2 x 40 μm </t>
    </r>
    <r>
      <rPr>
        <sz val="10"/>
        <color rgb="FF0070C0"/>
        <rFont val="Calibri"/>
        <family val="2"/>
        <scheme val="minor"/>
      </rPr>
      <t>Hempalin Enamel 5214</t>
    </r>
  </si>
  <si>
    <t xml:space="preserve">Priprema površine i bojanje oznake nadvođa, zagaznica 
i vodene linije  - 1 kpl </t>
  </si>
  <si>
    <t>Bojanje imena i luke pripadnosti na pramcu i krmi broda (ili izrada i ugradnja PVC-oznaka) - 1 kpl</t>
  </si>
  <si>
    <t>Djelomično prizabijanje trenica vanjske oplate s pocinčanim čavlima ili barama - cca 50 kom, s kitanjem, nakon defektaže („po potrebi“)</t>
  </si>
  <si>
    <t>Šuperenje vanjske oplate, bez dodavanja stupe - cca 50 m,  nakon defektaže („po potrebi“)</t>
  </si>
  <si>
    <t>m</t>
  </si>
  <si>
    <t>Šuperenje vanjske oplate, s dodavanjem stupe - cca 50 m,  nakon defektaže („po potrebi“)</t>
  </si>
  <si>
    <t>Izmjena trenica (madira) vanjske oplate (d=40 mm) – cca 30 m, nakon defektaže („po potrebi“)</t>
  </si>
  <si>
    <t>Izmjena zaštitne kobilice / šjolete (d=50 mm) – cca 8 m, nakon defektaže („po potrebi“)</t>
  </si>
  <si>
    <t>Izmjena trenica palube (d= 40 mm) - cca 20 m, nakon defektaže („po potrebi“)</t>
  </si>
  <si>
    <t>Šuperenje trenica palube  s dodavanjem stupe -  cca 30 m, nakon defektaže („po potrebi“)</t>
  </si>
  <si>
    <t>Šuperenje trenica palube, bez dodavanja stupe -  cca 30 m, nakon defektaže („po potrebi“)</t>
  </si>
  <si>
    <t>Izmjena na oplati 6 kom Zn-protektora (3 kg/kom), 2 kom. polukružna oko WC izljeva i 1 kom kuglasta na vratilu propelera (d = f 80 mm) - 1 kpl</t>
  </si>
  <si>
    <t xml:space="preserve">Uređenje usisnih ventila i košara mora (3 kom), skidanje, rastavljanje, čišćenje i brušenje dosjednih površina, te ponovna montaža  - 1 kpl </t>
  </si>
  <si>
    <t>Mjerenje zračnosti vratila propelera (fi 80 mm) u ležajevima statvene cijevi (izrada izvješća o mjerenju), te izmjena lojne pletenice - 1 kpl</t>
  </si>
  <si>
    <t>Čišćenje i poliranje propelera, te bojanje odgovarajućom 
temeljnom i antiveg. bojom  - 1 kpl</t>
  </si>
  <si>
    <t xml:space="preserve">Mjerenje zračnosti  u ležajevima osovine kormila (fi 55 mm),
(izrada izvješća o mjerenju) te izmjena lojne pletenice  - 1 kpl </t>
  </si>
  <si>
    <r>
      <t xml:space="preserve">Brušenje lista i okova kormila, te bojanje (F/C) temeljnom 
bojom 2 x 80 μm </t>
    </r>
    <r>
      <rPr>
        <sz val="10"/>
        <color rgb="FF0070C0"/>
        <rFont val="Calibri"/>
        <family val="2"/>
        <scheme val="minor"/>
      </rPr>
      <t>Hempalin Undercoat 4246</t>
    </r>
    <r>
      <rPr>
        <sz val="10"/>
        <color theme="1"/>
        <rFont val="Calibri"/>
        <family val="2"/>
        <scheme val="minor"/>
      </rPr>
      <t xml:space="preserve">, te s antiveg. bojom 2 x 80 μm </t>
    </r>
    <r>
      <rPr>
        <sz val="10"/>
        <color rgb="FF0070C0"/>
        <rFont val="Calibri"/>
        <family val="2"/>
        <scheme val="minor"/>
      </rPr>
      <t>Hempel's A/F Oceanic 8495K</t>
    </r>
    <r>
      <rPr>
        <sz val="10"/>
        <color theme="1"/>
        <rFont val="Calibri"/>
        <family val="2"/>
        <scheme val="minor"/>
      </rPr>
      <t xml:space="preserve"> - 1 kpl</t>
    </r>
  </si>
  <si>
    <t>Demontaža drvenih prozora salona, izrada i ugradnja novih (2 kom.), dimenzija 750 x 550 mm</t>
  </si>
  <si>
    <t>Izmjena drvenih obloga u kabinama vodootpornom šperpločom debljine 3 mm ukupne površine cca 16 m2</t>
  </si>
  <si>
    <t>Izrada novih poklopaca krmenog skladišta dimenzija 
cca 950x600 mm – 2 kom</t>
  </si>
  <si>
    <t>Izrada i ugradnja na krovu kormilarnice nosača splavi za spašavanje dimenzija cca 600x 200x40 mm – 2 kom.</t>
  </si>
  <si>
    <t xml:space="preserve">Postava skele oko broda (paušalno) </t>
  </si>
  <si>
    <t>Naknada za utrošak struje i vode za tekuće održavanje, te za odlaganje i odvoz krutog otpada - paušalno za cca 25 dana</t>
  </si>
  <si>
    <t>- u privitku ponude dostaviti i važeći Cjenik Brodopopravljača s jediničnim cijenama karakterističnih usluga za osnovni remonta drvenog plovila, po kojem će se obračunavati eventualni dodatni radovi koji nisu navedeni u Troškovniku,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</si>
</sst>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0\ [$kn-41A]"/>
  </numFmts>
  <fonts count="9"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sz val="10"/>
      <color rgb="FF0070C0"/>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31">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165" fontId="5" fillId="0" borderId="2" xfId="0" applyNumberFormat="1" applyFont="1" applyBorder="1" applyAlignment="1">
      <alignment horizontal="right" vertical="center"/>
    </xf>
    <xf numFmtId="165" fontId="5" fillId="0" borderId="3" xfId="0" applyNumberFormat="1" applyFont="1" applyBorder="1" applyAlignment="1">
      <alignment horizontal="right" vertical="center"/>
    </xf>
    <xf numFmtId="0" fontId="5" fillId="0" borderId="2" xfId="0" applyFont="1" applyBorder="1" applyAlignment="1">
      <alignment vertical="center" wrapText="1"/>
    </xf>
    <xf numFmtId="164" fontId="5" fillId="0" borderId="0" xfId="0" applyNumberFormat="1" applyFont="1" applyBorder="1" applyAlignment="1">
      <alignment horizontal="center" vertical="center"/>
    </xf>
    <xf numFmtId="165" fontId="4" fillId="0" borderId="0" xfId="0" applyNumberFormat="1" applyFont="1" applyBorder="1" applyAlignment="1">
      <alignment horizontal="right" vertical="center"/>
    </xf>
    <xf numFmtId="0" fontId="4" fillId="0" borderId="0" xfId="0" applyFont="1" applyBorder="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5" fontId="4" fillId="0" borderId="8" xfId="0" applyNumberFormat="1" applyFont="1" applyBorder="1" applyAlignment="1">
      <alignment horizontal="right" vertical="center"/>
    </xf>
    <xf numFmtId="0" fontId="0" fillId="0" borderId="0" xfId="0" applyAlignment="1">
      <alignment vertical="center"/>
    </xf>
    <xf numFmtId="49" fontId="7" fillId="0" borderId="0" xfId="0" applyNumberFormat="1" applyFont="1" applyAlignment="1">
      <alignment horizontal="left" vertical="center" wrapText="1"/>
    </xf>
    <xf numFmtId="0" fontId="0" fillId="0" borderId="0" xfId="0" applyFill="1"/>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7" fillId="0" borderId="0" xfId="0" applyNumberFormat="1" applyFont="1" applyAlignment="1">
      <alignment horizontal="left" vertical="center" wrapText="1"/>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xf numFmtId="0" fontId="1" fillId="0" borderId="0" xfId="0" applyFont="1" applyAlignment="1">
      <alignment horizontal="left" vertical="center" wrapText="1"/>
    </xf>
    <xf numFmtId="49" fontId="7" fillId="0" borderId="0" xfId="0" applyNumberFormat="1" applyFont="1" applyAlignment="1" applyProtection="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A87"/>
  <sheetViews>
    <sheetView tabSelected="1" topLeftCell="B1" zoomScale="145" zoomScaleNormal="145" workbookViewId="0">
      <selection activeCell="B59" sqref="B59:G59"/>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1</v>
      </c>
    </row>
    <row r="4" spans="2:9" x14ac:dyDescent="0.25">
      <c r="C4" t="s">
        <v>2</v>
      </c>
    </row>
    <row r="5" spans="2:9" x14ac:dyDescent="0.25">
      <c r="C5" t="s">
        <v>3</v>
      </c>
    </row>
    <row r="7" spans="2:9" ht="9" customHeight="1" x14ac:dyDescent="0.25"/>
    <row r="8" spans="2:9" ht="20.25" customHeight="1" x14ac:dyDescent="0.25">
      <c r="B8" s="27" t="s">
        <v>35</v>
      </c>
      <c r="C8" s="27"/>
      <c r="D8" s="27"/>
      <c r="E8" s="27"/>
      <c r="F8" s="27"/>
      <c r="G8" s="27"/>
    </row>
    <row r="9" spans="2:9" ht="10.5" customHeight="1" x14ac:dyDescent="0.25"/>
    <row r="10" spans="2:9" ht="21" customHeight="1" x14ac:dyDescent="0.25">
      <c r="B10" s="1" t="s">
        <v>31</v>
      </c>
    </row>
    <row r="11" spans="2:9" x14ac:dyDescent="0.25">
      <c r="B11" s="18" t="s">
        <v>36</v>
      </c>
      <c r="C11" s="18"/>
      <c r="D11" s="18"/>
      <c r="E11" s="18"/>
      <c r="F11" s="18"/>
      <c r="G11" s="18"/>
      <c r="H11" s="18"/>
      <c r="I11" s="18"/>
    </row>
    <row r="12" spans="2:9" x14ac:dyDescent="0.25">
      <c r="B12" s="18" t="s">
        <v>37</v>
      </c>
      <c r="C12" s="18"/>
      <c r="D12" s="18"/>
      <c r="E12" s="18"/>
      <c r="F12" s="18"/>
      <c r="G12" s="18"/>
      <c r="H12" s="18"/>
      <c r="I12" s="18"/>
    </row>
    <row r="13" spans="2:9" x14ac:dyDescent="0.25">
      <c r="B13" s="18" t="s">
        <v>38</v>
      </c>
      <c r="C13" s="18"/>
      <c r="D13" s="18"/>
      <c r="E13" s="18"/>
      <c r="F13" s="18"/>
      <c r="G13" s="18"/>
      <c r="H13" s="18"/>
      <c r="I13" s="18"/>
    </row>
    <row r="14" spans="2:9" x14ac:dyDescent="0.25">
      <c r="B14" s="18" t="s">
        <v>39</v>
      </c>
      <c r="C14" s="18"/>
      <c r="D14" s="18"/>
      <c r="E14" s="18"/>
      <c r="F14" s="18"/>
      <c r="G14" s="18"/>
      <c r="H14" s="18"/>
      <c r="I14" s="18"/>
    </row>
    <row r="15" spans="2:9" x14ac:dyDescent="0.25">
      <c r="B15" s="18" t="s">
        <v>40</v>
      </c>
      <c r="C15" s="18"/>
      <c r="D15" s="18"/>
      <c r="E15" s="18"/>
      <c r="F15" s="18"/>
      <c r="G15" s="18"/>
      <c r="H15" s="18"/>
      <c r="I15" s="18"/>
    </row>
    <row r="16" spans="2:9" x14ac:dyDescent="0.25">
      <c r="B16" s="18" t="s">
        <v>41</v>
      </c>
      <c r="C16" s="18"/>
      <c r="D16" s="18"/>
      <c r="E16" s="18"/>
      <c r="F16" s="18"/>
      <c r="G16" s="18"/>
      <c r="H16" s="18"/>
      <c r="I16" s="18"/>
    </row>
    <row r="17" spans="2:9" x14ac:dyDescent="0.25">
      <c r="B17" s="18" t="s">
        <v>42</v>
      </c>
      <c r="C17" s="18"/>
      <c r="D17" s="18"/>
      <c r="E17" s="18"/>
      <c r="F17" s="18"/>
      <c r="G17" s="18"/>
      <c r="H17" s="18"/>
      <c r="I17" s="18"/>
    </row>
    <row r="18" spans="2:9" ht="15.75" thickBot="1" x14ac:dyDescent="0.3"/>
    <row r="19" spans="2:9" ht="24" customHeight="1" thickTop="1" x14ac:dyDescent="0.25">
      <c r="B19" s="21" t="s">
        <v>7</v>
      </c>
      <c r="C19" s="22"/>
      <c r="D19" s="22"/>
      <c r="E19" s="22"/>
      <c r="F19" s="22"/>
      <c r="G19" s="23"/>
    </row>
    <row r="20" spans="2:9" ht="38.25" customHeight="1" x14ac:dyDescent="0.25">
      <c r="B20" s="3" t="s">
        <v>0</v>
      </c>
      <c r="C20" s="4" t="s">
        <v>4</v>
      </c>
      <c r="D20" s="4" t="s">
        <v>5</v>
      </c>
      <c r="E20" s="4" t="s">
        <v>8</v>
      </c>
      <c r="F20" s="4" t="s">
        <v>9</v>
      </c>
      <c r="G20" s="5" t="s">
        <v>10</v>
      </c>
      <c r="H20" s="2"/>
    </row>
    <row r="21" spans="2:9" ht="75" customHeight="1" x14ac:dyDescent="0.25">
      <c r="B21" s="6">
        <v>1</v>
      </c>
      <c r="C21" s="10" t="s">
        <v>43</v>
      </c>
      <c r="D21" s="7" t="s">
        <v>32</v>
      </c>
      <c r="E21" s="7">
        <v>1</v>
      </c>
      <c r="F21" s="8">
        <v>0</v>
      </c>
      <c r="G21" s="9">
        <f>E21*F21</f>
        <v>0</v>
      </c>
    </row>
    <row r="22" spans="2:9" ht="25.5" x14ac:dyDescent="0.25">
      <c r="B22" s="6">
        <v>2</v>
      </c>
      <c r="C22" s="10" t="s">
        <v>44</v>
      </c>
      <c r="D22" s="7" t="s">
        <v>11</v>
      </c>
      <c r="E22" s="7">
        <v>44</v>
      </c>
      <c r="F22" s="8">
        <v>0</v>
      </c>
      <c r="G22" s="9">
        <f>E22*F22</f>
        <v>0</v>
      </c>
    </row>
    <row r="23" spans="2:9" ht="25.5" x14ac:dyDescent="0.25">
      <c r="B23" s="6">
        <v>3</v>
      </c>
      <c r="C23" s="10" t="s">
        <v>45</v>
      </c>
      <c r="D23" s="7" t="s">
        <v>11</v>
      </c>
      <c r="E23" s="7">
        <v>26</v>
      </c>
      <c r="F23" s="8">
        <v>0</v>
      </c>
      <c r="G23" s="9">
        <f t="shared" ref="G23:G29" si="0">E23*F23</f>
        <v>0</v>
      </c>
    </row>
    <row r="24" spans="2:9" ht="25.5" x14ac:dyDescent="0.25">
      <c r="B24" s="6">
        <v>4</v>
      </c>
      <c r="C24" s="10" t="s">
        <v>46</v>
      </c>
      <c r="D24" s="7" t="s">
        <v>32</v>
      </c>
      <c r="E24" s="7">
        <v>1</v>
      </c>
      <c r="F24" s="8">
        <v>0</v>
      </c>
      <c r="G24" s="9">
        <f t="shared" ref="G24:G26" si="1">E24*F24</f>
        <v>0</v>
      </c>
    </row>
    <row r="25" spans="2:9" x14ac:dyDescent="0.25">
      <c r="B25" s="6">
        <v>5</v>
      </c>
      <c r="C25" s="10" t="s">
        <v>47</v>
      </c>
      <c r="D25" s="7" t="s">
        <v>32</v>
      </c>
      <c r="E25" s="7">
        <v>1</v>
      </c>
      <c r="F25" s="8">
        <v>0</v>
      </c>
      <c r="G25" s="9">
        <f t="shared" si="1"/>
        <v>0</v>
      </c>
    </row>
    <row r="26" spans="2:9" ht="38.25" x14ac:dyDescent="0.25">
      <c r="B26" s="6">
        <v>6</v>
      </c>
      <c r="C26" s="10" t="s">
        <v>48</v>
      </c>
      <c r="D26" s="7" t="s">
        <v>11</v>
      </c>
      <c r="E26" s="7">
        <v>5</v>
      </c>
      <c r="F26" s="8">
        <v>0</v>
      </c>
      <c r="G26" s="9">
        <f t="shared" si="1"/>
        <v>0</v>
      </c>
    </row>
    <row r="27" spans="2:9" ht="25.5" x14ac:dyDescent="0.25">
      <c r="B27" s="6">
        <v>7</v>
      </c>
      <c r="C27" s="10" t="s">
        <v>49</v>
      </c>
      <c r="D27" s="7" t="s">
        <v>11</v>
      </c>
      <c r="E27" s="7">
        <v>44</v>
      </c>
      <c r="F27" s="8">
        <v>0</v>
      </c>
      <c r="G27" s="9">
        <f t="shared" si="0"/>
        <v>0</v>
      </c>
    </row>
    <row r="28" spans="2:9" ht="38.25" x14ac:dyDescent="0.25">
      <c r="B28" s="6">
        <v>8</v>
      </c>
      <c r="C28" s="10" t="s">
        <v>50</v>
      </c>
      <c r="D28" s="7" t="s">
        <v>11</v>
      </c>
      <c r="E28" s="7">
        <v>5</v>
      </c>
      <c r="F28" s="8">
        <v>0</v>
      </c>
      <c r="G28" s="9">
        <f t="shared" si="0"/>
        <v>0</v>
      </c>
    </row>
    <row r="29" spans="2:9" ht="38.25" x14ac:dyDescent="0.25">
      <c r="B29" s="6">
        <v>9</v>
      </c>
      <c r="C29" s="10" t="s">
        <v>51</v>
      </c>
      <c r="D29" s="7" t="s">
        <v>11</v>
      </c>
      <c r="E29" s="7">
        <v>26</v>
      </c>
      <c r="F29" s="8">
        <v>0</v>
      </c>
      <c r="G29" s="9">
        <f t="shared" si="0"/>
        <v>0</v>
      </c>
    </row>
    <row r="30" spans="2:9" ht="25.5" x14ac:dyDescent="0.25">
      <c r="B30" s="6">
        <v>10</v>
      </c>
      <c r="C30" s="10" t="s">
        <v>52</v>
      </c>
      <c r="D30" s="7" t="s">
        <v>11</v>
      </c>
      <c r="E30" s="7">
        <v>26</v>
      </c>
      <c r="F30" s="8">
        <v>0</v>
      </c>
      <c r="G30" s="9">
        <f t="shared" ref="G30:G33" si="2">E30*F30</f>
        <v>0</v>
      </c>
    </row>
    <row r="31" spans="2:9" ht="25.5" x14ac:dyDescent="0.25">
      <c r="B31" s="6">
        <v>11</v>
      </c>
      <c r="C31" s="10" t="s">
        <v>53</v>
      </c>
      <c r="D31" s="7" t="s">
        <v>32</v>
      </c>
      <c r="E31" s="7">
        <v>1</v>
      </c>
      <c r="F31" s="8">
        <v>0</v>
      </c>
      <c r="G31" s="9">
        <f t="shared" si="2"/>
        <v>0</v>
      </c>
    </row>
    <row r="32" spans="2:9" ht="25.5" x14ac:dyDescent="0.25">
      <c r="B32" s="6">
        <v>12</v>
      </c>
      <c r="C32" s="10" t="s">
        <v>54</v>
      </c>
      <c r="D32" s="7" t="s">
        <v>32</v>
      </c>
      <c r="E32" s="7">
        <v>1</v>
      </c>
      <c r="F32" s="8">
        <v>0</v>
      </c>
      <c r="G32" s="9">
        <f t="shared" si="2"/>
        <v>0</v>
      </c>
    </row>
    <row r="33" spans="2:7" ht="52.5" customHeight="1" x14ac:dyDescent="0.25">
      <c r="B33" s="6">
        <v>13</v>
      </c>
      <c r="C33" s="10" t="s">
        <v>55</v>
      </c>
      <c r="D33" s="7" t="s">
        <v>6</v>
      </c>
      <c r="E33" s="7">
        <v>50</v>
      </c>
      <c r="F33" s="8">
        <v>0</v>
      </c>
      <c r="G33" s="9">
        <f t="shared" si="2"/>
        <v>0</v>
      </c>
    </row>
    <row r="34" spans="2:7" ht="25.5" x14ac:dyDescent="0.25">
      <c r="B34" s="6">
        <v>14</v>
      </c>
      <c r="C34" s="10" t="s">
        <v>56</v>
      </c>
      <c r="D34" s="7" t="s">
        <v>57</v>
      </c>
      <c r="E34" s="7">
        <v>50</v>
      </c>
      <c r="F34" s="8">
        <v>0</v>
      </c>
      <c r="G34" s="9">
        <f t="shared" ref="G34:G43" si="3">E34*F34</f>
        <v>0</v>
      </c>
    </row>
    <row r="35" spans="2:7" ht="25.5" x14ac:dyDescent="0.25">
      <c r="B35" s="6">
        <v>15</v>
      </c>
      <c r="C35" s="10" t="s">
        <v>58</v>
      </c>
      <c r="D35" s="7" t="s">
        <v>57</v>
      </c>
      <c r="E35" s="7">
        <v>50</v>
      </c>
      <c r="F35" s="8">
        <v>0</v>
      </c>
      <c r="G35" s="9">
        <f t="shared" si="3"/>
        <v>0</v>
      </c>
    </row>
    <row r="36" spans="2:7" ht="25.5" x14ac:dyDescent="0.25">
      <c r="B36" s="6">
        <v>16</v>
      </c>
      <c r="C36" s="10" t="s">
        <v>59</v>
      </c>
      <c r="D36" s="7" t="s">
        <v>57</v>
      </c>
      <c r="E36" s="7">
        <v>30</v>
      </c>
      <c r="F36" s="8">
        <v>0</v>
      </c>
      <c r="G36" s="9">
        <f t="shared" si="3"/>
        <v>0</v>
      </c>
    </row>
    <row r="37" spans="2:7" ht="25.5" x14ac:dyDescent="0.25">
      <c r="B37" s="6">
        <v>17</v>
      </c>
      <c r="C37" s="10" t="s">
        <v>60</v>
      </c>
      <c r="D37" s="7" t="s">
        <v>57</v>
      </c>
      <c r="E37" s="7">
        <v>8</v>
      </c>
      <c r="F37" s="8">
        <v>0</v>
      </c>
      <c r="G37" s="9">
        <f t="shared" si="3"/>
        <v>0</v>
      </c>
    </row>
    <row r="38" spans="2:7" ht="25.5" x14ac:dyDescent="0.25">
      <c r="B38" s="6">
        <v>18</v>
      </c>
      <c r="C38" s="10" t="s">
        <v>61</v>
      </c>
      <c r="D38" s="7" t="s">
        <v>57</v>
      </c>
      <c r="E38" s="7">
        <v>20</v>
      </c>
      <c r="F38" s="8">
        <v>0</v>
      </c>
      <c r="G38" s="9">
        <f t="shared" si="3"/>
        <v>0</v>
      </c>
    </row>
    <row r="39" spans="2:7" ht="25.5" x14ac:dyDescent="0.25">
      <c r="B39" s="6">
        <v>19</v>
      </c>
      <c r="C39" s="10" t="s">
        <v>62</v>
      </c>
      <c r="D39" s="7" t="s">
        <v>57</v>
      </c>
      <c r="E39" s="7">
        <v>30</v>
      </c>
      <c r="F39" s="8">
        <v>0</v>
      </c>
      <c r="G39" s="9">
        <f t="shared" ref="G39:G40" si="4">E39*F39</f>
        <v>0</v>
      </c>
    </row>
    <row r="40" spans="2:7" ht="25.5" x14ac:dyDescent="0.25">
      <c r="B40" s="6">
        <v>20</v>
      </c>
      <c r="C40" s="10" t="s">
        <v>63</v>
      </c>
      <c r="D40" s="7" t="s">
        <v>57</v>
      </c>
      <c r="E40" s="7">
        <v>30</v>
      </c>
      <c r="F40" s="8">
        <v>0</v>
      </c>
      <c r="G40" s="9">
        <f t="shared" si="4"/>
        <v>0</v>
      </c>
    </row>
    <row r="41" spans="2:7" ht="38.25" x14ac:dyDescent="0.25">
      <c r="B41" s="6">
        <v>21</v>
      </c>
      <c r="C41" s="10" t="s">
        <v>64</v>
      </c>
      <c r="D41" s="7" t="s">
        <v>32</v>
      </c>
      <c r="E41" s="7">
        <v>1</v>
      </c>
      <c r="F41" s="8">
        <v>0</v>
      </c>
      <c r="G41" s="9">
        <f t="shared" ref="G41:G42" si="5">E41*F41</f>
        <v>0</v>
      </c>
    </row>
    <row r="42" spans="2:7" ht="38.25" x14ac:dyDescent="0.25">
      <c r="B42" s="6">
        <v>22</v>
      </c>
      <c r="C42" s="10" t="s">
        <v>65</v>
      </c>
      <c r="D42" s="7" t="s">
        <v>32</v>
      </c>
      <c r="E42" s="7">
        <v>1</v>
      </c>
      <c r="F42" s="8">
        <v>0</v>
      </c>
      <c r="G42" s="9">
        <f t="shared" si="5"/>
        <v>0</v>
      </c>
    </row>
    <row r="43" spans="2:7" ht="38.25" x14ac:dyDescent="0.25">
      <c r="B43" s="6">
        <v>23</v>
      </c>
      <c r="C43" s="10" t="s">
        <v>66</v>
      </c>
      <c r="D43" s="7" t="s">
        <v>32</v>
      </c>
      <c r="E43" s="7">
        <v>1</v>
      </c>
      <c r="F43" s="8">
        <v>0</v>
      </c>
      <c r="G43" s="9">
        <f t="shared" si="3"/>
        <v>0</v>
      </c>
    </row>
    <row r="44" spans="2:7" ht="25.5" x14ac:dyDescent="0.25">
      <c r="B44" s="6">
        <v>24</v>
      </c>
      <c r="C44" s="10" t="s">
        <v>67</v>
      </c>
      <c r="D44" s="7" t="s">
        <v>32</v>
      </c>
      <c r="E44" s="7">
        <v>1</v>
      </c>
      <c r="F44" s="8">
        <v>0</v>
      </c>
      <c r="G44" s="9">
        <f t="shared" ref="G44:G45" si="6">E44*F44</f>
        <v>0</v>
      </c>
    </row>
    <row r="45" spans="2:7" ht="38.25" customHeight="1" x14ac:dyDescent="0.25">
      <c r="B45" s="6">
        <v>25</v>
      </c>
      <c r="C45" s="10" t="s">
        <v>68</v>
      </c>
      <c r="D45" s="7" t="s">
        <v>32</v>
      </c>
      <c r="E45" s="7">
        <v>1</v>
      </c>
      <c r="F45" s="8">
        <v>0</v>
      </c>
      <c r="G45" s="9">
        <f t="shared" si="6"/>
        <v>0</v>
      </c>
    </row>
    <row r="46" spans="2:7" ht="38.25" x14ac:dyDescent="0.25">
      <c r="B46" s="6">
        <v>26</v>
      </c>
      <c r="C46" s="10" t="s">
        <v>69</v>
      </c>
      <c r="D46" s="7" t="s">
        <v>32</v>
      </c>
      <c r="E46" s="7">
        <v>1</v>
      </c>
      <c r="F46" s="8">
        <v>0</v>
      </c>
      <c r="G46" s="9">
        <f t="shared" ref="G46:G49" si="7">E46*F46</f>
        <v>0</v>
      </c>
    </row>
    <row r="47" spans="2:7" ht="25.5" x14ac:dyDescent="0.25">
      <c r="B47" s="6">
        <v>27</v>
      </c>
      <c r="C47" s="10" t="s">
        <v>70</v>
      </c>
      <c r="D47" s="7" t="s">
        <v>6</v>
      </c>
      <c r="E47" s="7">
        <v>2</v>
      </c>
      <c r="F47" s="8">
        <v>0</v>
      </c>
      <c r="G47" s="9">
        <f t="shared" si="7"/>
        <v>0</v>
      </c>
    </row>
    <row r="48" spans="2:7" ht="25.5" x14ac:dyDescent="0.25">
      <c r="B48" s="6">
        <v>28</v>
      </c>
      <c r="C48" s="10" t="s">
        <v>71</v>
      </c>
      <c r="D48" s="7" t="s">
        <v>11</v>
      </c>
      <c r="E48" s="7">
        <v>16</v>
      </c>
      <c r="F48" s="8">
        <v>0</v>
      </c>
      <c r="G48" s="9">
        <f t="shared" si="7"/>
        <v>0</v>
      </c>
    </row>
    <row r="49" spans="2:27" ht="25.5" x14ac:dyDescent="0.25">
      <c r="B49" s="6">
        <v>29</v>
      </c>
      <c r="C49" s="10" t="s">
        <v>72</v>
      </c>
      <c r="D49" s="7" t="s">
        <v>6</v>
      </c>
      <c r="E49" s="7">
        <v>2</v>
      </c>
      <c r="F49" s="8">
        <v>0</v>
      </c>
      <c r="G49" s="9">
        <f t="shared" si="7"/>
        <v>0</v>
      </c>
    </row>
    <row r="50" spans="2:27" ht="25.5" x14ac:dyDescent="0.25">
      <c r="B50" s="6">
        <v>30</v>
      </c>
      <c r="C50" s="10" t="s">
        <v>73</v>
      </c>
      <c r="D50" s="7" t="s">
        <v>6</v>
      </c>
      <c r="E50" s="7">
        <v>2</v>
      </c>
      <c r="F50" s="8">
        <v>0</v>
      </c>
      <c r="G50" s="9">
        <f t="shared" ref="G50" si="8">E50*F50</f>
        <v>0</v>
      </c>
    </row>
    <row r="51" spans="2:27" x14ac:dyDescent="0.25">
      <c r="B51" s="6">
        <v>31</v>
      </c>
      <c r="C51" s="10" t="s">
        <v>74</v>
      </c>
      <c r="D51" s="7" t="s">
        <v>32</v>
      </c>
      <c r="E51" s="7">
        <v>1</v>
      </c>
      <c r="F51" s="8">
        <v>0</v>
      </c>
      <c r="G51" s="9">
        <f t="shared" ref="G51" si="9">E51*F51</f>
        <v>0</v>
      </c>
    </row>
    <row r="52" spans="2:27" ht="38.25" x14ac:dyDescent="0.25">
      <c r="B52" s="6">
        <v>32</v>
      </c>
      <c r="C52" s="10" t="s">
        <v>75</v>
      </c>
      <c r="D52" s="7" t="s">
        <v>12</v>
      </c>
      <c r="E52" s="7">
        <v>25</v>
      </c>
      <c r="F52" s="8">
        <v>0</v>
      </c>
      <c r="G52" s="9">
        <f t="shared" ref="G52" si="10">E52*F52</f>
        <v>0</v>
      </c>
    </row>
    <row r="53" spans="2:27" ht="21" customHeight="1" x14ac:dyDescent="0.25">
      <c r="B53" s="11"/>
      <c r="C53" s="25" t="s">
        <v>13</v>
      </c>
      <c r="D53" s="25"/>
      <c r="E53" s="25"/>
      <c r="F53" s="25"/>
      <c r="G53" s="12">
        <f>SUM(G21:G52)</f>
        <v>0</v>
      </c>
    </row>
    <row r="54" spans="2:27" ht="21" customHeight="1" x14ac:dyDescent="0.25">
      <c r="B54" s="11"/>
      <c r="C54" s="26" t="s">
        <v>14</v>
      </c>
      <c r="D54" s="26"/>
      <c r="E54" s="26"/>
      <c r="F54" s="26"/>
      <c r="G54" s="12">
        <f>G53*0.25</f>
        <v>0</v>
      </c>
    </row>
    <row r="55" spans="2:27" ht="21" customHeight="1" x14ac:dyDescent="0.25">
      <c r="B55" s="11"/>
      <c r="C55" s="26" t="s">
        <v>15</v>
      </c>
      <c r="D55" s="26"/>
      <c r="E55" s="26"/>
      <c r="F55" s="26"/>
      <c r="G55" s="12">
        <f>G53+G54</f>
        <v>0</v>
      </c>
    </row>
    <row r="56" spans="2:27" ht="21" customHeight="1" x14ac:dyDescent="0.25">
      <c r="B56" s="11"/>
      <c r="C56" s="13"/>
      <c r="D56" s="13"/>
      <c r="E56" s="13"/>
      <c r="F56" s="13"/>
      <c r="G56" s="12"/>
    </row>
    <row r="57" spans="2:27" ht="13.5" customHeight="1" x14ac:dyDescent="0.25"/>
    <row r="58" spans="2:27" ht="19.5" customHeight="1" x14ac:dyDescent="0.25">
      <c r="B58" s="30" t="s">
        <v>16</v>
      </c>
      <c r="C58" s="30"/>
      <c r="D58" s="30"/>
      <c r="E58" s="30"/>
      <c r="F58" s="30"/>
      <c r="G58" s="30"/>
    </row>
    <row r="59" spans="2:27" ht="44.25" customHeight="1" x14ac:dyDescent="0.25">
      <c r="B59" s="28" t="s">
        <v>33</v>
      </c>
      <c r="C59" s="28"/>
      <c r="D59" s="28"/>
      <c r="E59" s="28"/>
      <c r="F59" s="28"/>
      <c r="G59" s="28"/>
      <c r="I59" s="20"/>
      <c r="AA59" s="14"/>
    </row>
    <row r="60" spans="2:27" ht="20.25" customHeight="1" x14ac:dyDescent="0.25">
      <c r="B60" s="28" t="s">
        <v>21</v>
      </c>
      <c r="C60" s="28"/>
      <c r="D60" s="28"/>
      <c r="E60" s="28"/>
      <c r="F60" s="28"/>
      <c r="G60" s="28"/>
      <c r="I60" s="20"/>
      <c r="AA60" s="14"/>
    </row>
    <row r="61" spans="2:27" ht="31.5" customHeight="1" x14ac:dyDescent="0.25">
      <c r="B61" s="24" t="s">
        <v>22</v>
      </c>
      <c r="C61" s="24"/>
      <c r="D61" s="24"/>
      <c r="E61" s="24"/>
      <c r="F61" s="24"/>
      <c r="G61" s="24"/>
      <c r="I61" s="20"/>
      <c r="AA61" s="14"/>
    </row>
    <row r="62" spans="2:27" ht="29.25" customHeight="1" x14ac:dyDescent="0.25">
      <c r="B62" s="24" t="s">
        <v>76</v>
      </c>
      <c r="C62" s="24"/>
      <c r="D62" s="24"/>
      <c r="E62" s="24"/>
      <c r="F62" s="24"/>
      <c r="G62" s="24"/>
      <c r="I62" s="20"/>
      <c r="AA62" s="14"/>
    </row>
    <row r="63" spans="2:27" ht="39.75" customHeight="1" x14ac:dyDescent="0.25">
      <c r="B63" s="24" t="s">
        <v>26</v>
      </c>
      <c r="C63" s="24"/>
      <c r="D63" s="24"/>
      <c r="E63" s="24"/>
      <c r="F63" s="24"/>
      <c r="G63" s="24"/>
      <c r="I63" s="20"/>
      <c r="AA63" s="19"/>
    </row>
    <row r="64" spans="2:27" ht="41.25" customHeight="1" x14ac:dyDescent="0.25">
      <c r="B64" s="24" t="s">
        <v>29</v>
      </c>
      <c r="C64" s="24"/>
      <c r="D64" s="24"/>
      <c r="E64" s="24"/>
      <c r="F64" s="24"/>
      <c r="G64" s="24"/>
      <c r="I64" s="20"/>
      <c r="AA64" s="14"/>
    </row>
    <row r="65" spans="2:27" ht="30" customHeight="1" x14ac:dyDescent="0.25">
      <c r="B65" s="24" t="s">
        <v>23</v>
      </c>
      <c r="C65" s="24"/>
      <c r="D65" s="24"/>
      <c r="E65" s="24"/>
      <c r="F65" s="24"/>
      <c r="G65" s="24"/>
      <c r="AA65" s="14"/>
    </row>
    <row r="66" spans="2:27" ht="34.5" customHeight="1" x14ac:dyDescent="0.25">
      <c r="B66" s="24" t="s">
        <v>17</v>
      </c>
      <c r="C66" s="24"/>
      <c r="D66" s="24"/>
      <c r="E66" s="24"/>
      <c r="F66" s="24"/>
      <c r="G66" s="24"/>
      <c r="AA66" s="14"/>
    </row>
    <row r="67" spans="2:27" ht="42.75" customHeight="1" x14ac:dyDescent="0.25">
      <c r="B67" s="24" t="s">
        <v>24</v>
      </c>
      <c r="C67" s="24"/>
      <c r="D67" s="24"/>
      <c r="E67" s="24"/>
      <c r="F67" s="24"/>
      <c r="G67" s="24"/>
      <c r="AA67" s="14"/>
    </row>
    <row r="68" spans="2:27" ht="51.75" customHeight="1" x14ac:dyDescent="0.25">
      <c r="B68" s="24" t="s">
        <v>27</v>
      </c>
      <c r="C68" s="24"/>
      <c r="D68" s="24"/>
      <c r="E68" s="24"/>
      <c r="F68" s="24"/>
      <c r="G68" s="24"/>
      <c r="AA68" s="19"/>
    </row>
    <row r="69" spans="2:27" ht="38.25" customHeight="1" x14ac:dyDescent="0.25">
      <c r="B69" s="24" t="s">
        <v>28</v>
      </c>
      <c r="C69" s="24"/>
      <c r="D69" s="24"/>
      <c r="E69" s="24"/>
      <c r="F69" s="24"/>
      <c r="G69" s="24"/>
      <c r="AA69" s="14"/>
    </row>
    <row r="70" spans="2:27" ht="96.75" customHeight="1" x14ac:dyDescent="0.25">
      <c r="B70" s="24" t="s">
        <v>25</v>
      </c>
      <c r="C70" s="24"/>
      <c r="D70" s="24"/>
      <c r="E70" s="24"/>
      <c r="F70" s="24"/>
      <c r="G70" s="24"/>
      <c r="AA70" s="14"/>
    </row>
    <row r="71" spans="2:27" ht="77.25" customHeight="1" x14ac:dyDescent="0.25">
      <c r="B71" s="24" t="s">
        <v>34</v>
      </c>
      <c r="C71" s="24"/>
      <c r="D71" s="24"/>
      <c r="E71" s="24"/>
      <c r="F71" s="24"/>
      <c r="G71" s="24"/>
      <c r="I71" s="20"/>
      <c r="AA71" s="14"/>
    </row>
    <row r="72" spans="2:27" ht="45.75" customHeight="1" x14ac:dyDescent="0.25">
      <c r="B72" s="24" t="s">
        <v>30</v>
      </c>
      <c r="C72" s="24"/>
      <c r="D72" s="24"/>
      <c r="E72" s="24"/>
      <c r="F72" s="24"/>
      <c r="G72" s="24"/>
      <c r="I72" s="20"/>
      <c r="AA72" s="14"/>
    </row>
    <row r="73" spans="2:27" ht="28.5" customHeight="1" x14ac:dyDescent="0.25">
      <c r="B73" s="24" t="s">
        <v>18</v>
      </c>
      <c r="C73" s="24"/>
      <c r="D73" s="24"/>
      <c r="E73" s="24"/>
      <c r="F73" s="24"/>
      <c r="G73" s="24"/>
      <c r="AA73" s="14"/>
    </row>
    <row r="74" spans="2:27" ht="28.5" customHeight="1" x14ac:dyDescent="0.25">
      <c r="B74" s="24" t="s">
        <v>20</v>
      </c>
      <c r="C74" s="24"/>
      <c r="D74" s="24"/>
      <c r="E74" s="24"/>
      <c r="F74" s="24"/>
      <c r="G74" s="24"/>
      <c r="AA74" s="14"/>
    </row>
    <row r="75" spans="2:27" ht="32.25" customHeight="1" x14ac:dyDescent="0.25">
      <c r="B75" s="15"/>
      <c r="C75" s="15"/>
      <c r="D75" s="15"/>
      <c r="E75" s="16"/>
      <c r="F75" s="16"/>
      <c r="G75" s="17"/>
      <c r="AA75" s="14"/>
    </row>
    <row r="76" spans="2:27" x14ac:dyDescent="0.25">
      <c r="B76" s="15"/>
      <c r="C76" s="15"/>
      <c r="D76" s="15"/>
      <c r="E76" s="29" t="s">
        <v>19</v>
      </c>
      <c r="F76" s="29"/>
      <c r="G76" s="29"/>
      <c r="AA76" s="14"/>
    </row>
    <row r="77" spans="2:27" x14ac:dyDescent="0.25">
      <c r="B77" s="15"/>
      <c r="C77" s="15"/>
      <c r="D77" s="15"/>
      <c r="E77" s="15"/>
      <c r="F77" s="15"/>
      <c r="G77" s="15"/>
      <c r="AA77" s="14"/>
    </row>
    <row r="78" spans="2:27" x14ac:dyDescent="0.25">
      <c r="B78" s="15"/>
      <c r="C78" s="15"/>
      <c r="D78" s="15"/>
      <c r="E78" s="15"/>
      <c r="F78" s="15"/>
      <c r="G78" s="15"/>
      <c r="AA78" s="14"/>
    </row>
    <row r="79" spans="2:27" x14ac:dyDescent="0.25">
      <c r="B79" s="15"/>
      <c r="C79" s="15"/>
      <c r="D79" s="15"/>
      <c r="E79" s="15"/>
      <c r="F79" s="15"/>
      <c r="G79" s="15"/>
      <c r="AA79" s="14"/>
    </row>
    <row r="80" spans="2:27" x14ac:dyDescent="0.25">
      <c r="B80" s="15"/>
      <c r="C80" s="15"/>
      <c r="D80" s="15"/>
      <c r="E80" s="15"/>
      <c r="F80" s="15"/>
      <c r="G80" s="15"/>
      <c r="AA80" s="14"/>
    </row>
    <row r="81" spans="2:27" x14ac:dyDescent="0.25">
      <c r="B81" s="15"/>
      <c r="C81" s="15"/>
      <c r="D81" s="15"/>
      <c r="E81" s="15"/>
      <c r="F81" s="15"/>
      <c r="G81" s="15"/>
      <c r="AA81" s="14"/>
    </row>
    <row r="82" spans="2:27" x14ac:dyDescent="0.25">
      <c r="B82" s="15"/>
      <c r="C82" s="15"/>
      <c r="D82" s="15"/>
      <c r="E82" s="15"/>
      <c r="F82" s="15"/>
      <c r="G82" s="15"/>
      <c r="AA82" s="14"/>
    </row>
    <row r="83" spans="2:27" x14ac:dyDescent="0.25">
      <c r="B83" s="15"/>
      <c r="C83" s="15"/>
      <c r="D83" s="15"/>
      <c r="E83" s="15"/>
      <c r="F83" s="15"/>
      <c r="G83" s="15"/>
      <c r="AA83" s="14"/>
    </row>
    <row r="84" spans="2:27" x14ac:dyDescent="0.25">
      <c r="AA84" s="14"/>
    </row>
    <row r="85" spans="2:27" x14ac:dyDescent="0.25">
      <c r="AA85" s="14"/>
    </row>
    <row r="86" spans="2:27" x14ac:dyDescent="0.25">
      <c r="AA86" s="14"/>
    </row>
    <row r="87" spans="2:27" x14ac:dyDescent="0.25">
      <c r="C87" s="28"/>
      <c r="D87" s="28"/>
      <c r="E87" s="28"/>
      <c r="F87" s="28"/>
      <c r="G87" s="28"/>
      <c r="H87" s="28"/>
      <c r="AA87" s="14"/>
    </row>
  </sheetData>
  <mergeCells count="24">
    <mergeCell ref="B68:G68"/>
    <mergeCell ref="B8:G8"/>
    <mergeCell ref="C87:H87"/>
    <mergeCell ref="B60:G60"/>
    <mergeCell ref="E76:G76"/>
    <mergeCell ref="B58:G58"/>
    <mergeCell ref="B72:G72"/>
    <mergeCell ref="B73:G73"/>
    <mergeCell ref="B74:G74"/>
    <mergeCell ref="B66:G66"/>
    <mergeCell ref="B67:G67"/>
    <mergeCell ref="B69:G69"/>
    <mergeCell ref="B70:G70"/>
    <mergeCell ref="B71:G71"/>
    <mergeCell ref="B59:G59"/>
    <mergeCell ref="B61:G61"/>
    <mergeCell ref="B19:G19"/>
    <mergeCell ref="B62:G62"/>
    <mergeCell ref="B64:G64"/>
    <mergeCell ref="B65:G65"/>
    <mergeCell ref="C53:F53"/>
    <mergeCell ref="C54:F54"/>
    <mergeCell ref="C55:F55"/>
    <mergeCell ref="B63:G63"/>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List1</vt:lpstr>
      <vt:lpstr>List1!Print_Area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antec</cp:lastModifiedBy>
  <cp:lastPrinted>2022-01-10T17:58:50Z</cp:lastPrinted>
  <dcterms:created xsi:type="dcterms:W3CDTF">2021-11-29T09:20:41Z</dcterms:created>
  <dcterms:modified xsi:type="dcterms:W3CDTF">2022-02-20T10:42:27Z</dcterms:modified>
</cp:coreProperties>
</file>