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8"/>
  <workbookPr/>
  <mc:AlternateContent xmlns:mc="http://schemas.openxmlformats.org/markup-compatibility/2006">
    <mc:Choice Requires="x15">
      <x15ac:absPath xmlns:x15ac="http://schemas.microsoft.com/office/spreadsheetml/2010/11/ac" url="O:\JAVNA NABAVA - PREDMETI 2022\JAVNA NABAVA 2022\EBN 11-2022 M, REMONT SVILAJA\"/>
    </mc:Choice>
  </mc:AlternateContent>
  <xr:revisionPtr revIDLastSave="0" documentId="13_ncr:1_{2933DFC8-A857-4818-BCE4-8C6A578EEF36}" xr6:coauthVersionLast="36" xr6:coauthVersionMax="36" xr10:uidLastSave="{00000000-0000-0000-0000-000000000000}"/>
  <bookViews>
    <workbookView xWindow="0" yWindow="0" windowWidth="28800" windowHeight="12225" xr2:uid="{00000000-000D-0000-FFFF-FFFF00000000}"/>
  </bookViews>
  <sheets>
    <sheet name="List1" sheetId="1" r:id="rId1"/>
  </sheets>
  <definedNames>
    <definedName name="_xlnm.Print_Area" localSheetId="0">List1!$B$2:$G$81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8" i="1" l="1"/>
  <c r="G47" i="1"/>
  <c r="G46" i="1"/>
  <c r="G30" i="1"/>
  <c r="G50" i="1"/>
  <c r="G53" i="1" l="1"/>
  <c r="G51" i="1" l="1"/>
  <c r="G52" i="1"/>
  <c r="G54" i="1"/>
  <c r="G49" i="1" l="1"/>
  <c r="G55" i="1" l="1"/>
  <c r="G42" i="1"/>
  <c r="G41" i="1"/>
  <c r="G24" i="1"/>
  <c r="G44" i="1"/>
  <c r="G43" i="1"/>
  <c r="G36" i="1"/>
  <c r="G37" i="1"/>
  <c r="G38" i="1"/>
  <c r="G39" i="1"/>
  <c r="G40" i="1"/>
  <c r="G45" i="1"/>
  <c r="G32" i="1"/>
  <c r="G33" i="1"/>
  <c r="G34" i="1"/>
  <c r="G35" i="1"/>
  <c r="G28" i="1" l="1"/>
  <c r="G27" i="1"/>
  <c r="G26" i="1"/>
  <c r="G25" i="1"/>
  <c r="G29" i="1"/>
  <c r="G31" i="1"/>
  <c r="G23" i="1"/>
  <c r="G57" i="1" l="1"/>
  <c r="G58" i="1"/>
  <c r="G59" i="1" l="1"/>
</calcChain>
</file>

<file path=xl/sharedStrings.xml><?xml version="1.0" encoding="utf-8"?>
<sst xmlns="http://schemas.openxmlformats.org/spreadsheetml/2006/main" count="118" uniqueCount="91">
  <si>
    <t>Redni broj</t>
  </si>
  <si>
    <t xml:space="preserve">          Obala  Lazareta 1    </t>
  </si>
  <si>
    <t xml:space="preserve">          21000 Split, Hrvatska</t>
  </si>
  <si>
    <t>Opis usluge/radova</t>
  </si>
  <si>
    <t>Jedinica mjere</t>
  </si>
  <si>
    <t>kom</t>
  </si>
  <si>
    <t>SPECIFIKACIJA RADOVA</t>
  </si>
  <si>
    <t>Količina</t>
  </si>
  <si>
    <t>Jedinična cijena bez PDV-a</t>
  </si>
  <si>
    <t>Ukupno cijena bez PDV-a</t>
  </si>
  <si>
    <r>
      <t>m</t>
    </r>
    <r>
      <rPr>
        <vertAlign val="superscript"/>
        <sz val="10"/>
        <color theme="1"/>
        <rFont val="Calibri"/>
        <family val="2"/>
        <scheme val="minor"/>
      </rPr>
      <t>2</t>
    </r>
  </si>
  <si>
    <t>Ukupna cijena bez PDV-a:</t>
  </si>
  <si>
    <t>Iznos PDV-a:</t>
  </si>
  <si>
    <t>Ukupna cijena s PDV-om:</t>
  </si>
  <si>
    <t>Napomene:</t>
  </si>
  <si>
    <t>- tijekom remonta će posada i radnici Brodara, te ovlašteni serviseri motora i opreme (treće osobe) obavljati tekuće održavanje broda i servisne radove, u koordinaciji s odgovornom osobom za realizaciju ugovora od strane Izvoditelja,</t>
  </si>
  <si>
    <t>- naručitelj zadržava pravo odustajanja od izvršenja pojedinih stavki troškovnika ukoliko nakon vađenja broda defektažom utvrdi da nema objektivne potrebe za pojedinim radovima,</t>
  </si>
  <si>
    <t>Potpis ovlaštene osobe Ponuditelja</t>
  </si>
  <si>
    <t>- ostale odredbe koje nisu navedene u napomenama ovog Troškovnka, a odnose se na ovaj predmet, definirane su u pripadajućoj dokumentaciji o javnoj nabavi.</t>
  </si>
  <si>
    <t>- cijene u ovom ponudbenom Troškovniku ispisati po stavkama u stupac jedinične cijene iz Cjenika Brodopopravljača i procijenjenih količina, tamo gdje su iste naznačene,</t>
  </si>
  <si>
    <t>- po potrebi će tijekom defektaže Odgovorna osoba za realizaciju ugovora od strane Brodopopravljača, u koordinaciji s Odgovornom osobom Brodovlasnika za praćenje realizacije ugovora, pozivati i eksperta HRB-a, o trošku Brodovlasnika,</t>
  </si>
  <si>
    <t>- nakon otklanjanja eventualnih primjedbi Brodopopravljač će sačiniti Zapisnik o primopredaji s konačnim Troškovnikom stvarno izvršenih radova u njegovom prilogu, koje će ovjeriti Odgovorna osoba Brodovlasnika za praćenje realizacije ugovora i Odgovorna osoba za realizaciju ugovora od strane Brodopopravljača. Ukoliko pojedine stavke troškovnika sukladno defektaži nisu izvršene, unosi se iznos od 0 kn,</t>
  </si>
  <si>
    <t>- za vrijeme izvođenja remontnih radova u obvezi je Brodopopravljača osigurati plovilo od rizika koje pokriva u punom iznosu Osiguranje odgovornosti brodopopravljača (Shiprepair's Liability Clauses), preko police nekog renomiranog Osiguravajućeg društva,</t>
  </si>
  <si>
    <t>- nabava boje i odgovarajućih otapala sukladno Hempel specifikaciji je u obvezi Brodopopravljača, uz napomenu da je za opciju uporabe zamjenske boje ili primjene druge tehnologije prethodno obavezno dokazati jednakovrijednost i ishoditi suglasnost Odgovorne osobe Brodovlasnika za praćenje realizacije ugovora,</t>
  </si>
  <si>
    <t>kpl.</t>
  </si>
  <si>
    <t>Glavne značajke broda:</t>
  </si>
  <si>
    <r>
      <rPr>
        <sz val="11"/>
        <color theme="1"/>
        <rFont val="Calibri"/>
        <family val="2"/>
        <charset val="238"/>
      </rPr>
      <t xml:space="preserve">• </t>
    </r>
    <r>
      <rPr>
        <sz val="11"/>
        <color theme="1"/>
        <rFont val="Calibri"/>
        <family val="2"/>
        <charset val="238"/>
        <scheme val="minor"/>
      </rPr>
      <t>materijal gradnje…………………………...……..…………………   drvo</t>
    </r>
  </si>
  <si>
    <r>
      <rPr>
        <sz val="11"/>
        <color theme="1"/>
        <rFont val="Calibri"/>
        <family val="2"/>
        <charset val="238"/>
      </rPr>
      <t xml:space="preserve">• duljina preko svega </t>
    </r>
    <r>
      <rPr>
        <sz val="11"/>
        <color theme="1"/>
        <rFont val="Calibri"/>
        <family val="2"/>
        <charset val="238"/>
        <scheme val="minor"/>
      </rPr>
      <t>(m)…………….……………………….….    31,12</t>
    </r>
  </si>
  <si>
    <r>
      <rPr>
        <sz val="11"/>
        <color theme="1"/>
        <rFont val="Calibri"/>
        <family val="2"/>
        <charset val="238"/>
      </rPr>
      <t xml:space="preserve">• maksimalna širina </t>
    </r>
    <r>
      <rPr>
        <sz val="11"/>
        <color theme="1"/>
        <rFont val="Calibri"/>
        <family val="2"/>
        <charset val="238"/>
        <scheme val="minor"/>
      </rPr>
      <t>(m)…………………………….…….....…….    7,3</t>
    </r>
  </si>
  <si>
    <r>
      <rPr>
        <sz val="11"/>
        <color theme="1"/>
        <rFont val="Calibri"/>
        <family val="2"/>
        <charset val="238"/>
      </rPr>
      <t xml:space="preserve">• </t>
    </r>
    <r>
      <rPr>
        <sz val="11"/>
        <color theme="1"/>
        <rFont val="Calibri"/>
        <family val="2"/>
        <charset val="238"/>
        <scheme val="minor"/>
      </rPr>
      <t>maksimalna visina (m)…………...………………………………. 14,00</t>
    </r>
  </si>
  <si>
    <r>
      <rPr>
        <sz val="11"/>
        <color theme="1"/>
        <rFont val="Calibri"/>
        <family val="2"/>
        <charset val="238"/>
      </rPr>
      <t xml:space="preserve">• </t>
    </r>
    <r>
      <rPr>
        <sz val="11"/>
        <color theme="1"/>
        <rFont val="Calibri"/>
        <family val="2"/>
        <charset val="238"/>
        <scheme val="minor"/>
      </rPr>
      <t>gaz maksimalni (m)……….............…………….……........……. 2,00</t>
    </r>
  </si>
  <si>
    <r>
      <rPr>
        <sz val="11"/>
        <color theme="1"/>
        <rFont val="Calibri"/>
        <family val="2"/>
        <charset val="238"/>
      </rPr>
      <t xml:space="preserve">• </t>
    </r>
    <r>
      <rPr>
        <sz val="11"/>
        <color theme="1"/>
        <rFont val="Calibri"/>
        <family val="2"/>
        <charset val="238"/>
        <scheme val="minor"/>
      </rPr>
      <t>bruto tonaža, BRT ……………..………..……...................…… 153</t>
    </r>
  </si>
  <si>
    <r>
      <rPr>
        <sz val="11"/>
        <color theme="1"/>
        <rFont val="Calibri"/>
        <family val="2"/>
        <charset val="238"/>
      </rPr>
      <t xml:space="preserve">• nadvođe </t>
    </r>
    <r>
      <rPr>
        <sz val="11"/>
        <color theme="1"/>
        <rFont val="Calibri"/>
        <family val="2"/>
        <charset val="238"/>
        <scheme val="minor"/>
      </rPr>
      <t>(m)…….……..................………………………………... 0,7</t>
    </r>
  </si>
  <si>
    <t>• težina broda (t) ……………………………………………………… 230</t>
  </si>
  <si>
    <r>
      <rPr>
        <sz val="11"/>
        <color theme="1"/>
        <rFont val="Calibri"/>
        <family val="2"/>
        <charset val="238"/>
      </rPr>
      <t xml:space="preserve">• </t>
    </r>
    <r>
      <rPr>
        <sz val="11"/>
        <color theme="1"/>
        <rFont val="Calibri"/>
        <family val="2"/>
        <charset val="238"/>
        <scheme val="minor"/>
      </rPr>
      <t>samarica kapaciteta (t) .………………………………………….. 3,5</t>
    </r>
  </si>
  <si>
    <t>Dizanje broda (prethodno osloboditi međuosovinu i osovinu propelera), transport na ležište na kopnu, potklađivanje i postavljanje brodskih skala, priključivanje na kopnene priključke, te spuštanje broda u more nakon završetka radova na suhom.</t>
  </si>
  <si>
    <t>Pranje slatkom vodom (VT-pumpa) te čišćenje podvodnog dijela oplate, propelera i listova kormila - cca 240 m2.</t>
  </si>
  <si>
    <t>Izbijanje i postavljanje čepa za ispust kaljuže.</t>
  </si>
  <si>
    <t>Pranje slatkom vodom (VT-pumpa) i odmašćivanje nadvodnog dijela oplate  - cca 160 m2.</t>
  </si>
  <si>
    <t>Ispust i zbrinjavanje kaljuže (cca 100 lit)</t>
  </si>
  <si>
    <t>litara</t>
  </si>
  <si>
    <t>Djelomično prizabijanje trenica vanjske oplate s pocinčanim čavlima ili barama (cca 50 kom) s kitanjem, nakon defektaže "po potrebi".</t>
  </si>
  <si>
    <t>Šuperenje podvodnog dijela vanjske oplate, s dpdavanjem stupe (cca 150 m) - nakon defektaže, "po potrebi".</t>
  </si>
  <si>
    <t>m</t>
  </si>
  <si>
    <r>
      <t xml:space="preserve">Šuperenje vanjskog dijela oplate </t>
    </r>
    <r>
      <rPr>
        <b/>
        <u/>
        <sz val="10"/>
        <color theme="1"/>
        <rFont val="Calibri"/>
        <family val="2"/>
        <charset val="238"/>
        <scheme val="minor"/>
      </rPr>
      <t xml:space="preserve">bez </t>
    </r>
    <r>
      <rPr>
        <sz val="10"/>
        <color theme="1"/>
        <rFont val="Calibri"/>
        <family val="2"/>
        <scheme val="minor"/>
      </rPr>
      <t>dodavanja stupe (cca 200 m) - nakon defektaže, "po potrebi".</t>
    </r>
  </si>
  <si>
    <t>Izmjena zaštitne kobilice, "šjolete"  (δ=70 mm, cca 6 m), izrada nove, impregnacija, začavljivanje pocinčanim čavlima - "po potrebi".</t>
  </si>
  <si>
    <r>
      <t>Izmjena palubnih trenica (</t>
    </r>
    <r>
      <rPr>
        <sz val="10"/>
        <color theme="1"/>
        <rFont val="Calibri"/>
        <family val="2"/>
        <charset val="238"/>
      </rPr>
      <t>δ=50 mm) u dužini od cca 60 m između otvora skladišta na krmi i samarice/vitla uz šuperenje utora stupom uključujući demontažu i ponovnu montažu vitla.</t>
    </r>
  </si>
  <si>
    <t>Izmjena vanjske i unutarnja frižete (4 "voja") na lijevoj strani dužine 12 m uz šuperenje stupom i izradu odvoda/drenažu  vode na bok broda (prema postojećoj izvedbi).</t>
  </si>
  <si>
    <t>Bojanje imena broda i luke pripadnosti te oznake nadvođa, zagaznica i vodene linije.</t>
  </si>
  <si>
    <r>
      <t xml:space="preserve">Ocrtavanje i bojanje plavog pojasa vodene linije s dva premaza - 2 x 40 </t>
    </r>
    <r>
      <rPr>
        <sz val="10"/>
        <color theme="1"/>
        <rFont val="Calibri"/>
        <family val="2"/>
        <charset val="238"/>
      </rPr>
      <t>µm Hempalin Enamel 5214.</t>
    </r>
  </si>
  <si>
    <r>
      <t>Priprema površine brušenjem i bojanje nadvodnog dijela oplate trupa punim premazom (F/C - 160 m</t>
    </r>
    <r>
      <rPr>
        <sz val="10"/>
        <color theme="1"/>
        <rFont val="Calibri"/>
        <family val="2"/>
        <charset val="238"/>
      </rPr>
      <t>²) sazavršnom bojom uključujući liniju gaza i "muradu" 2 x 40 µm Hempalin Enamel 5214.</t>
    </r>
  </si>
  <si>
    <r>
      <t>Popravak oštećene boje nadvodnog dijela oplate (T/U-cca 10m</t>
    </r>
    <r>
      <rPr>
        <sz val="10"/>
        <color theme="1"/>
        <rFont val="Calibri"/>
        <family val="2"/>
        <charset val="238"/>
      </rPr>
      <t>²) s temeljnom bojom 2 x 40 µm Hempalin Undercoat 4246.</t>
    </r>
  </si>
  <si>
    <r>
      <t>Izmjena trenica vanjske oplate (</t>
    </r>
    <r>
      <rPr>
        <sz val="10"/>
        <color theme="1"/>
        <rFont val="Calibri"/>
        <family val="2"/>
        <charset val="238"/>
      </rPr>
      <t>δ=70 mm, cca 20 m), izrada novih, impregnacija i začavljenje pocinčanim čavlima i šuperenje utora - nakon defektaže - "po potrebi".</t>
    </r>
  </si>
  <si>
    <r>
      <t>Izmjena bokoštitnice (</t>
    </r>
    <r>
      <rPr>
        <sz val="10"/>
        <color theme="1"/>
        <rFont val="Calibri"/>
        <family val="2"/>
        <charset val="238"/>
      </rPr>
      <t>δ=100 mm) dužine cca 12 m uz šuperenje stupom - "po potrebi".</t>
    </r>
  </si>
  <si>
    <t>Šuperenje palube s dodavanjem stupe (cca 100m) nakon defektaže - "po potrebi".</t>
  </si>
  <si>
    <t>Izmjena cink protektora od 3 kg/kom. (25 kom.)</t>
  </si>
  <si>
    <t>kom.</t>
  </si>
  <si>
    <t>Uređenje usisnih ventila i podvodnih košara mora (3 kom.) i podvodnih "klapni" WC-a (1 kom.), skidanje , rastavljanje, čišćenje i brušenje dosjednih površina, izmjena dotrajalih usadnih vijaka - "po potrebi".</t>
  </si>
  <si>
    <t>Čišćenje i poliranje propelera te kontrola zračnosti u ležajevima propelernog vratila (mjerni protokol).</t>
  </si>
  <si>
    <t>Kontrola zračnosti ležaja osovine kormila (mjerni protokol).</t>
  </si>
  <si>
    <t>Izmjena cink protektora na vratilu propelera (1 kom.) i oko podvodnih ventila (3 kom.).</t>
  </si>
  <si>
    <t xml:space="preserve">Postava skele oko broda (paušalno) </t>
  </si>
  <si>
    <t>Naknada za utrošak struje i vode, te za smještaj i odvoz otpada tijekom boravka posade na plovilu - paušalno za cca    60 dana (paušalno)</t>
  </si>
  <si>
    <t>- datum početka remonta smatra se dan potpisa Zapisnika o uvođenju u posao, a isti se ugovara u roku od 10 dana od izvršnosti odluke o odabiru, a prije potpisa ugovora. Remont može započeti i prije podizanja broda na suho zbog pripremnih radova, no navedeni period ne može trajati dulje od 5 dana. Očekivani početak remonta je u studenom 2022. godine, a najkasniji datum početka radova je 25.11.2022.</t>
  </si>
  <si>
    <t>- za dodatne radove koje nije bilo moguće točno definirati prije defektaže na suhom također će vrijediti jed. cijene iz istog Cjenika za karakteristične stavke remonta sličnog tipa plovila, odnosno prema ponudi Brodopopravljača ukoliko se radi o nestandardnim radovima,</t>
  </si>
  <si>
    <t>Predmet:  Troškovnik za redovni remont 2022 god. m/b "Svilaja“</t>
  </si>
  <si>
    <t>- planirano trajanje remonta je sukladno ponudi odabranog ponuditelja i ne smije biti dulje od 60 radnih dana od početka remonta,</t>
  </si>
  <si>
    <t>- u privitku ponude dostaviti i važeći Cjenik Brodopopravljača s jediničnim cijenama karakterističnih usluga za osnovni remonta drvenog plovila, po kojem će se obračunavati eventualni dodatni radovi koji nisu navedeni u Troškovniku,</t>
  </si>
  <si>
    <t>- nakon završetka radova će se izvršiti probna vožnja, nakon koje će se izraditi i potpisati Zapisnik o izvršenoj probnoj vožnji te potom i Zapisnik o primopredaji, čiji sastavni dio će biti Troškovnik stvarno izvršenih radova, s pripadajućim QC-mjernim protokolima i Izjavom o sustavu protiv obrastanja (AF) podvodnog dijela trupa, ovjereno od strane Izvoditelja,</t>
  </si>
  <si>
    <r>
      <t xml:space="preserve">Demontaža palubnih trenica na krmi ljevo </t>
    </r>
    <r>
      <rPr>
        <sz val="10"/>
        <color theme="1"/>
        <rFont val="Calibri"/>
        <family val="2"/>
        <charset val="238"/>
      </rPr>
      <t>te demontaža i montaža krmene lijeve bitve uz izmjenu hrastovog umetka ispod bitve te izmjenu 6 kom. sidrenih vijaka (pašajica Ø26 x 500 mm).</t>
    </r>
  </si>
  <si>
    <r>
      <t>Izmjena dijela trenica palube (</t>
    </r>
    <r>
      <rPr>
        <sz val="10"/>
        <color theme="1"/>
        <rFont val="Calibri"/>
        <family val="2"/>
        <charset val="238"/>
      </rPr>
      <t>δ=50 mm), cca 100 m uz šuperenje stupom nakon defektaže i po potrebi.</t>
    </r>
  </si>
  <si>
    <r>
      <t xml:space="preserve">Demontaža palubnih trenica na pramcu ljevo </t>
    </r>
    <r>
      <rPr>
        <sz val="10"/>
        <color theme="1"/>
        <rFont val="Calibri"/>
        <family val="2"/>
        <charset val="238"/>
      </rPr>
      <t>te demontaža i montaža pramčane lijeve bitve uz izmjenu hrastovog umetka ispod bitve te izmjenu 6 kom. sidrenih vijaka (pašajica Ø26 x 500 mm).</t>
    </r>
  </si>
  <si>
    <t>24.</t>
  </si>
  <si>
    <r>
      <t>Brušenje kao priprema površine, te plastificiranje krova kormilarnice s dva sloja poliesterske smole (stakloplastike), te jednog sloja "gelcoata" završne bijele boje u površini cca 5 m</t>
    </r>
    <r>
      <rPr>
        <sz val="10"/>
        <color theme="1"/>
        <rFont val="Calibri"/>
        <family val="2"/>
        <charset val="238"/>
      </rPr>
      <t>².</t>
    </r>
  </si>
  <si>
    <t>25.</t>
  </si>
  <si>
    <t>26.</t>
  </si>
  <si>
    <r>
      <t>Defektaža propuštanja i zamjena cca 2 m čelične pocinčane cijevi (</t>
    </r>
    <r>
      <rPr>
        <sz val="10"/>
        <color theme="1"/>
        <rFont val="Calibri"/>
        <family val="2"/>
        <charset val="238"/>
      </rPr>
      <t>Ø 1 ½") odušnika tanka pitke vode.</t>
    </r>
  </si>
  <si>
    <t>27.</t>
  </si>
  <si>
    <t>28.</t>
  </si>
  <si>
    <t>29.</t>
  </si>
  <si>
    <t>30.</t>
  </si>
  <si>
    <t>31.</t>
  </si>
  <si>
    <t>32.</t>
  </si>
  <si>
    <t>33.</t>
  </si>
  <si>
    <t>Zamjena dotrajale konstrukcije čeličnih nosača 2 kom. dnevnih tankova (vode i mora) na gornjoj palubi od čeličnih kutnih profila 50 x 50 mm ukupne dužine cca 12 m.</t>
  </si>
  <si>
    <t>Brušenje lista i okova kormila, te premazivanje:                                   - 1 x 80 μm (dsf) Hempatex Hi-Build 46330/11480                          - 1 x 80 μm Hempatex Hi-Build 46330/50630                                     - 1 x 80 μm Hempatex Hi-Build 46330/11480                                    - 1 x 90 μm Hempel's A/F Olympic+  72900/60600                           - 1 x 90 μm Hempel's A/F Olympic+  72900/51110</t>
  </si>
  <si>
    <r>
      <t>Priprema površine i bojanje (cca 240 m</t>
    </r>
    <r>
      <rPr>
        <sz val="10"/>
        <color theme="1"/>
        <rFont val="Calibri"/>
        <family val="2"/>
        <charset val="238"/>
      </rPr>
      <t>²) podvodnog dijela trupa</t>
    </r>
    <r>
      <rPr>
        <sz val="10"/>
        <color theme="1"/>
        <rFont val="Calibri"/>
        <family val="2"/>
        <scheme val="minor"/>
      </rPr>
      <t xml:space="preserve">:                                                                                                            - 1 x 80 μm (dsf) Hempatex Hi-Build 46330/11480                          - 1 x 80 μm Hempatex Hi-Build 46330/50630                                                             - 1 x 90 μm Hempel's A/F Olympic+  72900/60600                          - 1 x 90 μm Hempel's A/F Olympic+  72900/51110   </t>
    </r>
  </si>
  <si>
    <t xml:space="preserve">          PLOVPUT  d.o.o.                                                  </t>
  </si>
  <si>
    <t xml:space="preserve">- radi davanja što kvalitetnije ponude, prije izrade ponude preporuča se izvršiti uviđaj na brodu na trenutnoj lokaciji rada/veza. Unesene cijene podrazumijevaju da je ponuditelj provjerio opseg radova i pripadajućih pripremnih radova te neće zaračunavati dodatne troškove naručitelju. </t>
  </si>
  <si>
    <t>- odgovorna osoba za realizaciju ugovora od strane Naručitelja, koja će nadzirati izvođenje ugovorenih radova je glavni inženjer za brodo-strojarske poslove, Edo Mimica dipl.inž.stroj. (098/307-026 ; faks: 021/490-712, email: edo.mimica@plovput.hr). On je ujedno i kontakt osoba u svezi dodatnih tehničkih pojašnjenja prije davanja ponuda (uključujući preporučeni uvid broda i/ili dostavu druge teh. dokumentacije ili podataka o brodu), po stavkama iz ovog Troškovnika. Potpisom ovog troškovnika, ponuditelj potvrđuje da raspolaže sa svim teh. podacima potrebnim za uredno izvršenje usluge.</t>
  </si>
  <si>
    <t>- Izvoditelj je, pored obveze izvršenja ugovorenih radova savjesno, stručno i kvalitetno, sukladno pozitivnim propisima i pravilima koja se odnose na predmet ugovora, još dužan tijekom izvođenja remonta poduzimati sve potrebne mjere u cilju osiguranja broda i pripadajuće opreme od mogućih oštećenja, a u slučaju eventualnog nastanka štete Izvoditelj će je nadoknaditi Naručitelju. Također je u odgovornosti Izvoditelja organizirati rad na siguran način i osigurati upotrebu odgovarajućih sredstava zaštite na radu tijekom radova na brodu, kako za svoje radnike tako i za svoje podizvođače. U obavezi je osim standardne brodske protupožarne zaštite, osigurati i dodatnu protupožarnu zaštitu za izvođenje pojedinih radova troškovnika, a sukladno pravilima struke,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</si>
</sst>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quot;"/>
    <numFmt numFmtId="165" formatCode="#,##0.00\ [$kn-41A]"/>
  </numFmts>
  <fonts count="10" x14ac:knownFonts="1">
    <font>
      <sz val="11"/>
      <color theme="1"/>
      <name val="Calibri"/>
      <family val="2"/>
      <charset val="238"/>
      <scheme val="minor"/>
    </font>
    <font>
      <b/>
      <sz val="11"/>
      <color theme="1"/>
      <name val="Calibri"/>
      <family val="2"/>
      <charset val="238"/>
      <scheme val="minor"/>
    </font>
    <font>
      <sz val="11"/>
      <color theme="1"/>
      <name val="Calibri"/>
      <family val="2"/>
      <charset val="238"/>
    </font>
    <font>
      <b/>
      <sz val="11"/>
      <color theme="1"/>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10"/>
      <color theme="1"/>
      <name val="Calibri"/>
      <family val="2"/>
      <charset val="238"/>
      <scheme val="minor"/>
    </font>
    <font>
      <b/>
      <u/>
      <sz val="10"/>
      <color theme="1"/>
      <name val="Calibri"/>
      <family val="2"/>
      <charset val="238"/>
      <scheme val="minor"/>
    </font>
    <font>
      <sz val="10"/>
      <color theme="1"/>
      <name val="Calibri"/>
      <family val="2"/>
      <charset val="238"/>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9">
    <border>
      <left/>
      <right/>
      <top/>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right/>
      <top style="thin">
        <color auto="1"/>
      </top>
      <bottom/>
      <diagonal/>
    </border>
    <border>
      <left/>
      <right/>
      <top/>
      <bottom style="thin">
        <color auto="1"/>
      </bottom>
      <diagonal/>
    </border>
  </borders>
  <cellStyleXfs count="1">
    <xf numFmtId="0" fontId="0" fillId="0" borderId="0"/>
  </cellStyleXfs>
  <cellXfs count="33">
    <xf numFmtId="0" fontId="0" fillId="0" borderId="0" xfId="0"/>
    <xf numFmtId="0" fontId="1" fillId="0" borderId="0" xfId="0" applyFont="1" applyAlignment="1">
      <alignment vertical="top"/>
    </xf>
    <xf numFmtId="0" fontId="0" fillId="0" borderId="0" xfId="0"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164" fontId="5" fillId="0" borderId="1" xfId="0" applyNumberFormat="1" applyFont="1" applyBorder="1" applyAlignment="1">
      <alignment horizontal="center" vertical="center"/>
    </xf>
    <xf numFmtId="0" fontId="5" fillId="0" borderId="2" xfId="0" applyFont="1" applyBorder="1" applyAlignment="1">
      <alignment horizontal="center" vertical="center"/>
    </xf>
    <xf numFmtId="165" fontId="5" fillId="0" borderId="2" xfId="0" applyNumberFormat="1" applyFont="1" applyBorder="1" applyAlignment="1">
      <alignment horizontal="right" vertical="center"/>
    </xf>
    <xf numFmtId="165" fontId="5" fillId="0" borderId="3" xfId="0" applyNumberFormat="1" applyFont="1" applyBorder="1" applyAlignment="1">
      <alignment horizontal="right" vertical="center"/>
    </xf>
    <xf numFmtId="0" fontId="5" fillId="0" borderId="2" xfId="0" applyFont="1" applyBorder="1" applyAlignment="1">
      <alignment vertical="center" wrapText="1"/>
    </xf>
    <xf numFmtId="164" fontId="5" fillId="0" borderId="0" xfId="0" applyNumberFormat="1" applyFont="1" applyBorder="1" applyAlignment="1">
      <alignment horizontal="center" vertical="center"/>
    </xf>
    <xf numFmtId="165" fontId="4" fillId="0" borderId="0" xfId="0" applyNumberFormat="1" applyFont="1" applyBorder="1" applyAlignment="1">
      <alignment horizontal="right" vertical="center"/>
    </xf>
    <xf numFmtId="0" fontId="4" fillId="0" borderId="0" xfId="0" applyFont="1" applyBorder="1" applyAlignment="1">
      <alignment horizontal="right" vertical="center" wrapText="1"/>
    </xf>
    <xf numFmtId="49" fontId="7" fillId="0" borderId="0" xfId="0" applyNumberFormat="1" applyFont="1" applyAlignment="1">
      <alignment horizontal="left" vertical="center" wrapText="1"/>
    </xf>
    <xf numFmtId="49" fontId="7" fillId="0" borderId="0" xfId="0" applyNumberFormat="1" applyFont="1" applyAlignment="1">
      <alignment vertical="center" wrapText="1"/>
    </xf>
    <xf numFmtId="0" fontId="4" fillId="0" borderId="8" xfId="0" applyFont="1" applyBorder="1" applyAlignment="1">
      <alignment horizontal="right" vertical="center" wrapText="1"/>
    </xf>
    <xf numFmtId="165" fontId="4" fillId="0" borderId="8" xfId="0" applyNumberFormat="1" applyFont="1" applyBorder="1" applyAlignment="1">
      <alignment horizontal="right" vertical="center"/>
    </xf>
    <xf numFmtId="0" fontId="0" fillId="0" borderId="0" xfId="0" applyAlignment="1">
      <alignment vertical="center"/>
    </xf>
    <xf numFmtId="49" fontId="7" fillId="0" borderId="0" xfId="0" applyNumberFormat="1" applyFont="1" applyAlignment="1">
      <alignment horizontal="left" vertical="center" wrapText="1"/>
    </xf>
    <xf numFmtId="0" fontId="0" fillId="0" borderId="0" xfId="0" applyFill="1"/>
    <xf numFmtId="0" fontId="2" fillId="0" borderId="0" xfId="0" applyFont="1" applyAlignment="1">
      <alignment vertical="center"/>
    </xf>
    <xf numFmtId="0" fontId="5" fillId="3" borderId="2" xfId="0" applyFont="1" applyFill="1" applyBorder="1" applyAlignment="1">
      <alignment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49" fontId="7" fillId="0" borderId="0" xfId="0" applyNumberFormat="1" applyFont="1" applyAlignment="1">
      <alignment horizontal="left" vertical="center" wrapText="1"/>
    </xf>
    <xf numFmtId="0" fontId="4" fillId="0" borderId="7" xfId="0" applyFont="1" applyBorder="1" applyAlignment="1">
      <alignment horizontal="right" vertical="center" wrapText="1"/>
    </xf>
    <xf numFmtId="0" fontId="4" fillId="0" borderId="0" xfId="0" applyFont="1" applyBorder="1" applyAlignment="1">
      <alignment horizontal="right" vertical="center" wrapText="1"/>
    </xf>
    <xf numFmtId="0" fontId="1" fillId="0" borderId="0" xfId="0" applyFont="1" applyAlignment="1">
      <alignment horizontal="left" vertical="center" wrapText="1"/>
    </xf>
    <xf numFmtId="49" fontId="7" fillId="0" borderId="0" xfId="0" applyNumberFormat="1" applyFont="1" applyAlignment="1" applyProtection="1">
      <alignment horizontal="left" vertical="center" wrapText="1"/>
    </xf>
    <xf numFmtId="0" fontId="7" fillId="0" borderId="0" xfId="0" applyFont="1" applyAlignment="1">
      <alignment horizontal="center" vertical="top"/>
    </xf>
    <xf numFmtId="0" fontId="4" fillId="0" borderId="0" xfId="0" applyFont="1" applyAlignment="1">
      <alignment horizontal="left" vertical="center" wrapText="1"/>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485776</xdr:colOff>
      <xdr:row>1</xdr:row>
      <xdr:rowOff>161926</xdr:rowOff>
    </xdr:from>
    <xdr:to>
      <xdr:col>2</xdr:col>
      <xdr:colOff>301916</xdr:colOff>
      <xdr:row>5</xdr:row>
      <xdr:rowOff>114300</xdr:rowOff>
    </xdr:to>
    <xdr:pic>
      <xdr:nvPicPr>
        <xdr:cNvPr id="2" name="Slika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5776" y="352426"/>
          <a:ext cx="692440" cy="714374"/>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AA91"/>
  <sheetViews>
    <sheetView tabSelected="1" topLeftCell="A55" zoomScale="96" zoomScaleNormal="96" workbookViewId="0">
      <selection activeCell="B76" sqref="B76:G76"/>
    </sheetView>
  </sheetViews>
  <sheetFormatPr defaultRowHeight="15" x14ac:dyDescent="0.25"/>
  <cols>
    <col min="1" max="1" width="7.42578125" customWidth="1"/>
    <col min="2" max="2" width="5.7109375" customWidth="1"/>
    <col min="3" max="3" width="47.7109375" customWidth="1"/>
    <col min="4" max="4" width="8" customWidth="1"/>
    <col min="5" max="5" width="7.28515625" customWidth="1"/>
    <col min="6" max="6" width="12.85546875" customWidth="1"/>
    <col min="7" max="7" width="13.140625" customWidth="1"/>
    <col min="27" max="27" width="94.42578125" customWidth="1"/>
  </cols>
  <sheetData>
    <row r="3" spans="2:9" x14ac:dyDescent="0.25">
      <c r="C3" t="s">
        <v>87</v>
      </c>
    </row>
    <row r="4" spans="2:9" x14ac:dyDescent="0.25">
      <c r="C4" t="s">
        <v>1</v>
      </c>
    </row>
    <row r="5" spans="2:9" x14ac:dyDescent="0.25">
      <c r="C5" t="s">
        <v>2</v>
      </c>
    </row>
    <row r="7" spans="2:9" ht="9" customHeight="1" x14ac:dyDescent="0.25"/>
    <row r="8" spans="2:9" ht="20.25" customHeight="1" x14ac:dyDescent="0.25">
      <c r="B8" s="29" t="s">
        <v>65</v>
      </c>
      <c r="C8" s="29"/>
      <c r="D8" s="29"/>
      <c r="E8" s="29"/>
      <c r="F8" s="29"/>
      <c r="G8" s="29"/>
    </row>
    <row r="9" spans="2:9" ht="10.5" customHeight="1" x14ac:dyDescent="0.25"/>
    <row r="10" spans="2:9" ht="21" customHeight="1" x14ac:dyDescent="0.25">
      <c r="B10" s="1" t="s">
        <v>25</v>
      </c>
    </row>
    <row r="11" spans="2:9" x14ac:dyDescent="0.25">
      <c r="B11" s="18" t="s">
        <v>26</v>
      </c>
      <c r="C11" s="18"/>
      <c r="D11" s="18"/>
      <c r="E11" s="18"/>
      <c r="F11" s="18"/>
      <c r="G11" s="18"/>
      <c r="H11" s="18"/>
      <c r="I11" s="18"/>
    </row>
    <row r="12" spans="2:9" x14ac:dyDescent="0.25">
      <c r="B12" s="18" t="s">
        <v>27</v>
      </c>
      <c r="C12" s="18"/>
      <c r="D12" s="18"/>
      <c r="E12" s="18"/>
      <c r="F12" s="18"/>
      <c r="G12" s="18"/>
      <c r="H12" s="18"/>
      <c r="I12" s="18"/>
    </row>
    <row r="13" spans="2:9" x14ac:dyDescent="0.25">
      <c r="B13" s="18" t="s">
        <v>28</v>
      </c>
      <c r="C13" s="18"/>
      <c r="D13" s="18"/>
      <c r="E13" s="18"/>
      <c r="F13" s="18"/>
      <c r="G13" s="18"/>
      <c r="H13" s="18"/>
      <c r="I13" s="18"/>
    </row>
    <row r="14" spans="2:9" x14ac:dyDescent="0.25">
      <c r="B14" s="18" t="s">
        <v>29</v>
      </c>
      <c r="C14" s="18"/>
      <c r="D14" s="18"/>
      <c r="E14" s="18"/>
      <c r="F14" s="18"/>
      <c r="G14" s="18"/>
      <c r="H14" s="18"/>
      <c r="I14" s="18"/>
    </row>
    <row r="15" spans="2:9" x14ac:dyDescent="0.25">
      <c r="B15" s="18" t="s">
        <v>30</v>
      </c>
      <c r="C15" s="18"/>
      <c r="D15" s="18"/>
      <c r="E15" s="18"/>
      <c r="F15" s="18"/>
      <c r="G15" s="18"/>
      <c r="H15" s="18"/>
      <c r="I15" s="18"/>
    </row>
    <row r="16" spans="2:9" x14ac:dyDescent="0.25">
      <c r="B16" s="18" t="s">
        <v>31</v>
      </c>
      <c r="C16" s="18"/>
      <c r="D16" s="18"/>
      <c r="E16" s="18"/>
      <c r="F16" s="18"/>
      <c r="G16" s="18"/>
      <c r="H16" s="18"/>
      <c r="I16" s="18"/>
    </row>
    <row r="17" spans="2:9" x14ac:dyDescent="0.25">
      <c r="B17" s="18" t="s">
        <v>32</v>
      </c>
      <c r="C17" s="18"/>
      <c r="D17" s="18"/>
      <c r="E17" s="18"/>
      <c r="F17" s="18"/>
      <c r="G17" s="18"/>
      <c r="H17" s="18"/>
      <c r="I17" s="18"/>
    </row>
    <row r="18" spans="2:9" x14ac:dyDescent="0.25">
      <c r="B18" s="21" t="s">
        <v>33</v>
      </c>
      <c r="C18" s="18"/>
      <c r="D18" s="18"/>
      <c r="E18" s="18"/>
      <c r="F18" s="18"/>
      <c r="G18" s="18"/>
      <c r="H18" s="18"/>
      <c r="I18" s="18"/>
    </row>
    <row r="19" spans="2:9" x14ac:dyDescent="0.25">
      <c r="B19" s="18" t="s">
        <v>34</v>
      </c>
      <c r="C19" s="18"/>
      <c r="D19" s="18"/>
      <c r="E19" s="18"/>
      <c r="F19" s="18"/>
      <c r="G19" s="18"/>
      <c r="H19" s="18"/>
      <c r="I19" s="18"/>
    </row>
    <row r="20" spans="2:9" ht="15.75" thickBot="1" x14ac:dyDescent="0.3"/>
    <row r="21" spans="2:9" ht="24" customHeight="1" thickTop="1" x14ac:dyDescent="0.25">
      <c r="B21" s="23" t="s">
        <v>6</v>
      </c>
      <c r="C21" s="24"/>
      <c r="D21" s="24"/>
      <c r="E21" s="24"/>
      <c r="F21" s="24"/>
      <c r="G21" s="25"/>
    </row>
    <row r="22" spans="2:9" ht="38.25" customHeight="1" x14ac:dyDescent="0.25">
      <c r="B22" s="3" t="s">
        <v>0</v>
      </c>
      <c r="C22" s="4" t="s">
        <v>3</v>
      </c>
      <c r="D22" s="4" t="s">
        <v>4</v>
      </c>
      <c r="E22" s="4" t="s">
        <v>7</v>
      </c>
      <c r="F22" s="4" t="s">
        <v>8</v>
      </c>
      <c r="G22" s="5" t="s">
        <v>9</v>
      </c>
      <c r="H22" s="2"/>
    </row>
    <row r="23" spans="2:9" ht="70.5" customHeight="1" x14ac:dyDescent="0.25">
      <c r="B23" s="6">
        <v>1</v>
      </c>
      <c r="C23" s="10" t="s">
        <v>35</v>
      </c>
      <c r="D23" s="7" t="s">
        <v>24</v>
      </c>
      <c r="E23" s="7">
        <v>1</v>
      </c>
      <c r="F23" s="8">
        <v>0</v>
      </c>
      <c r="G23" s="9">
        <f>E23*F23</f>
        <v>0</v>
      </c>
    </row>
    <row r="24" spans="2:9" ht="25.5" x14ac:dyDescent="0.25">
      <c r="B24" s="6">
        <v>2</v>
      </c>
      <c r="C24" s="10" t="s">
        <v>36</v>
      </c>
      <c r="D24" s="7" t="s">
        <v>10</v>
      </c>
      <c r="E24" s="7">
        <v>240</v>
      </c>
      <c r="F24" s="8">
        <v>0</v>
      </c>
      <c r="G24" s="9">
        <f>E24*F24</f>
        <v>0</v>
      </c>
    </row>
    <row r="25" spans="2:9" ht="25.5" customHeight="1" x14ac:dyDescent="0.25">
      <c r="B25" s="6">
        <v>3</v>
      </c>
      <c r="C25" s="10" t="s">
        <v>38</v>
      </c>
      <c r="D25" s="7" t="s">
        <v>10</v>
      </c>
      <c r="E25" s="7">
        <v>160</v>
      </c>
      <c r="F25" s="8">
        <v>0</v>
      </c>
      <c r="G25" s="9">
        <f t="shared" ref="G25:G31" si="0">E25*F25</f>
        <v>0</v>
      </c>
    </row>
    <row r="26" spans="2:9" x14ac:dyDescent="0.25">
      <c r="B26" s="6">
        <v>4</v>
      </c>
      <c r="C26" s="10" t="s">
        <v>37</v>
      </c>
      <c r="D26" s="7" t="s">
        <v>24</v>
      </c>
      <c r="E26" s="7">
        <v>1</v>
      </c>
      <c r="F26" s="8">
        <v>0</v>
      </c>
      <c r="G26" s="9">
        <f t="shared" ref="G26:G28" si="1">E26*F26</f>
        <v>0</v>
      </c>
    </row>
    <row r="27" spans="2:9" x14ac:dyDescent="0.25">
      <c r="B27" s="6">
        <v>5</v>
      </c>
      <c r="C27" s="10" t="s">
        <v>39</v>
      </c>
      <c r="D27" s="7" t="s">
        <v>40</v>
      </c>
      <c r="E27" s="7">
        <v>100</v>
      </c>
      <c r="F27" s="8">
        <v>0</v>
      </c>
      <c r="G27" s="9">
        <f t="shared" si="1"/>
        <v>0</v>
      </c>
    </row>
    <row r="28" spans="2:9" ht="38.25" x14ac:dyDescent="0.25">
      <c r="B28" s="6">
        <v>6</v>
      </c>
      <c r="C28" s="10" t="s">
        <v>41</v>
      </c>
      <c r="D28" s="7" t="s">
        <v>5</v>
      </c>
      <c r="E28" s="7">
        <v>50</v>
      </c>
      <c r="F28" s="8">
        <v>0</v>
      </c>
      <c r="G28" s="9">
        <f t="shared" si="1"/>
        <v>0</v>
      </c>
    </row>
    <row r="29" spans="2:9" ht="25.5" x14ac:dyDescent="0.25">
      <c r="B29" s="6">
        <v>7</v>
      </c>
      <c r="C29" s="10" t="s">
        <v>42</v>
      </c>
      <c r="D29" s="7" t="s">
        <v>43</v>
      </c>
      <c r="E29" s="7">
        <v>150</v>
      </c>
      <c r="F29" s="8">
        <v>0</v>
      </c>
      <c r="G29" s="9">
        <f t="shared" si="0"/>
        <v>0</v>
      </c>
    </row>
    <row r="30" spans="2:9" ht="25.5" x14ac:dyDescent="0.25">
      <c r="B30" s="6">
        <v>8</v>
      </c>
      <c r="C30" s="10" t="s">
        <v>44</v>
      </c>
      <c r="D30" s="7" t="s">
        <v>43</v>
      </c>
      <c r="E30" s="7">
        <v>200</v>
      </c>
      <c r="F30" s="8">
        <v>0</v>
      </c>
      <c r="G30" s="9">
        <f>E30*F30</f>
        <v>0</v>
      </c>
    </row>
    <row r="31" spans="2:9" ht="38.25" customHeight="1" x14ac:dyDescent="0.25">
      <c r="B31" s="6">
        <v>9</v>
      </c>
      <c r="C31" s="10" t="s">
        <v>52</v>
      </c>
      <c r="D31" s="7" t="s">
        <v>43</v>
      </c>
      <c r="E31" s="7">
        <v>20</v>
      </c>
      <c r="F31" s="8">
        <v>0</v>
      </c>
      <c r="G31" s="9">
        <f t="shared" si="0"/>
        <v>0</v>
      </c>
    </row>
    <row r="32" spans="2:9" ht="38.25" x14ac:dyDescent="0.25">
      <c r="B32" s="6">
        <v>10</v>
      </c>
      <c r="C32" s="10" t="s">
        <v>45</v>
      </c>
      <c r="D32" s="7" t="s">
        <v>43</v>
      </c>
      <c r="E32" s="7">
        <v>6</v>
      </c>
      <c r="F32" s="8">
        <v>0</v>
      </c>
      <c r="G32" s="9">
        <f t="shared" ref="G32:G35" si="2">E32*F32</f>
        <v>0</v>
      </c>
    </row>
    <row r="33" spans="2:7" ht="133.5" customHeight="1" x14ac:dyDescent="0.25">
      <c r="B33" s="6">
        <v>11</v>
      </c>
      <c r="C33" s="10" t="s">
        <v>85</v>
      </c>
      <c r="D33" s="7" t="s">
        <v>24</v>
      </c>
      <c r="E33" s="7">
        <v>1</v>
      </c>
      <c r="F33" s="8">
        <v>0</v>
      </c>
      <c r="G33" s="9">
        <f t="shared" si="2"/>
        <v>0</v>
      </c>
    </row>
    <row r="34" spans="2:7" ht="76.5" x14ac:dyDescent="0.25">
      <c r="B34" s="6">
        <v>12</v>
      </c>
      <c r="C34" s="10" t="s">
        <v>86</v>
      </c>
      <c r="D34" s="7" t="s">
        <v>10</v>
      </c>
      <c r="E34" s="7">
        <v>240</v>
      </c>
      <c r="F34" s="8">
        <v>0</v>
      </c>
      <c r="G34" s="9">
        <f t="shared" si="2"/>
        <v>0</v>
      </c>
    </row>
    <row r="35" spans="2:7" ht="52.5" customHeight="1" x14ac:dyDescent="0.25">
      <c r="B35" s="6">
        <v>13</v>
      </c>
      <c r="C35" s="10" t="s">
        <v>51</v>
      </c>
      <c r="D35" s="7" t="s">
        <v>10</v>
      </c>
      <c r="E35" s="7">
        <v>10</v>
      </c>
      <c r="F35" s="8">
        <v>0</v>
      </c>
      <c r="G35" s="9">
        <f t="shared" si="2"/>
        <v>0</v>
      </c>
    </row>
    <row r="36" spans="2:7" ht="51" x14ac:dyDescent="0.25">
      <c r="B36" s="6">
        <v>14</v>
      </c>
      <c r="C36" s="10" t="s">
        <v>50</v>
      </c>
      <c r="D36" s="7" t="s">
        <v>10</v>
      </c>
      <c r="E36" s="7">
        <v>160</v>
      </c>
      <c r="F36" s="8">
        <v>0</v>
      </c>
      <c r="G36" s="9">
        <f t="shared" ref="G36:G45" si="3">E36*F36</f>
        <v>0</v>
      </c>
    </row>
    <row r="37" spans="2:7" ht="25.5" x14ac:dyDescent="0.25">
      <c r="B37" s="6">
        <v>15</v>
      </c>
      <c r="C37" s="10" t="s">
        <v>49</v>
      </c>
      <c r="D37" s="7" t="s">
        <v>24</v>
      </c>
      <c r="E37" s="7">
        <v>1</v>
      </c>
      <c r="F37" s="8">
        <v>0</v>
      </c>
      <c r="G37" s="9">
        <f t="shared" si="3"/>
        <v>0</v>
      </c>
    </row>
    <row r="38" spans="2:7" ht="25.5" x14ac:dyDescent="0.25">
      <c r="B38" s="6">
        <v>16</v>
      </c>
      <c r="C38" s="22" t="s">
        <v>48</v>
      </c>
      <c r="D38" s="7" t="s">
        <v>24</v>
      </c>
      <c r="E38" s="7">
        <v>1</v>
      </c>
      <c r="F38" s="8">
        <v>0</v>
      </c>
      <c r="G38" s="9">
        <f t="shared" si="3"/>
        <v>0</v>
      </c>
    </row>
    <row r="39" spans="2:7" ht="25.5" x14ac:dyDescent="0.25">
      <c r="B39" s="6">
        <v>17</v>
      </c>
      <c r="C39" s="10" t="s">
        <v>70</v>
      </c>
      <c r="D39" s="7" t="s">
        <v>43</v>
      </c>
      <c r="E39" s="7">
        <v>100</v>
      </c>
      <c r="F39" s="8">
        <v>0</v>
      </c>
      <c r="G39" s="9">
        <f t="shared" si="3"/>
        <v>0</v>
      </c>
    </row>
    <row r="40" spans="2:7" ht="51" x14ac:dyDescent="0.25">
      <c r="B40" s="6">
        <v>18</v>
      </c>
      <c r="C40" s="10" t="s">
        <v>47</v>
      </c>
      <c r="D40" s="7" t="s">
        <v>43</v>
      </c>
      <c r="E40" s="7">
        <v>12</v>
      </c>
      <c r="F40" s="8">
        <v>0</v>
      </c>
      <c r="G40" s="9">
        <f t="shared" si="3"/>
        <v>0</v>
      </c>
    </row>
    <row r="41" spans="2:7" ht="25.5" x14ac:dyDescent="0.25">
      <c r="B41" s="6">
        <v>19</v>
      </c>
      <c r="C41" s="10" t="s">
        <v>53</v>
      </c>
      <c r="D41" s="7" t="s">
        <v>43</v>
      </c>
      <c r="E41" s="7">
        <v>12</v>
      </c>
      <c r="F41" s="8">
        <v>0</v>
      </c>
      <c r="G41" s="9">
        <f t="shared" ref="G41:G42" si="4">E41*F41</f>
        <v>0</v>
      </c>
    </row>
    <row r="42" spans="2:7" ht="51" x14ac:dyDescent="0.25">
      <c r="B42" s="6">
        <v>20</v>
      </c>
      <c r="C42" s="10" t="s">
        <v>69</v>
      </c>
      <c r="D42" s="7" t="s">
        <v>24</v>
      </c>
      <c r="E42" s="7">
        <v>1</v>
      </c>
      <c r="F42" s="8">
        <v>0</v>
      </c>
      <c r="G42" s="9">
        <f t="shared" si="4"/>
        <v>0</v>
      </c>
    </row>
    <row r="43" spans="2:7" ht="51" x14ac:dyDescent="0.25">
      <c r="B43" s="6">
        <v>21</v>
      </c>
      <c r="C43" s="10" t="s">
        <v>71</v>
      </c>
      <c r="D43" s="7" t="s">
        <v>24</v>
      </c>
      <c r="E43" s="7">
        <v>1</v>
      </c>
      <c r="F43" s="8">
        <v>0</v>
      </c>
      <c r="G43" s="9">
        <f t="shared" ref="G43:G44" si="5">E43*F43</f>
        <v>0</v>
      </c>
    </row>
    <row r="44" spans="2:7" ht="51" x14ac:dyDescent="0.25">
      <c r="B44" s="6">
        <v>22</v>
      </c>
      <c r="C44" s="10" t="s">
        <v>46</v>
      </c>
      <c r="D44" s="7" t="s">
        <v>43</v>
      </c>
      <c r="E44" s="7">
        <v>60</v>
      </c>
      <c r="F44" s="8">
        <v>0</v>
      </c>
      <c r="G44" s="9">
        <f t="shared" si="5"/>
        <v>0</v>
      </c>
    </row>
    <row r="45" spans="2:7" ht="25.5" x14ac:dyDescent="0.25">
      <c r="B45" s="6">
        <v>23</v>
      </c>
      <c r="C45" s="10" t="s">
        <v>54</v>
      </c>
      <c r="D45" s="7" t="s">
        <v>43</v>
      </c>
      <c r="E45" s="7">
        <v>50</v>
      </c>
      <c r="F45" s="8">
        <v>0</v>
      </c>
      <c r="G45" s="9">
        <f t="shared" si="3"/>
        <v>0</v>
      </c>
    </row>
    <row r="46" spans="2:7" ht="51" x14ac:dyDescent="0.25">
      <c r="B46" s="6" t="s">
        <v>72</v>
      </c>
      <c r="C46" s="10" t="s">
        <v>73</v>
      </c>
      <c r="D46" s="7" t="s">
        <v>24</v>
      </c>
      <c r="E46" s="7">
        <v>1</v>
      </c>
      <c r="F46" s="8">
        <v>0</v>
      </c>
      <c r="G46" s="8">
        <f>E46*F46</f>
        <v>0</v>
      </c>
    </row>
    <row r="47" spans="2:7" ht="51" x14ac:dyDescent="0.25">
      <c r="B47" s="6" t="s">
        <v>74</v>
      </c>
      <c r="C47" s="10" t="s">
        <v>84</v>
      </c>
      <c r="D47" s="7" t="s">
        <v>24</v>
      </c>
      <c r="E47" s="7">
        <v>1</v>
      </c>
      <c r="F47" s="8">
        <v>0</v>
      </c>
      <c r="G47" s="8">
        <f>E47*F47</f>
        <v>0</v>
      </c>
    </row>
    <row r="48" spans="2:7" ht="25.5" x14ac:dyDescent="0.25">
      <c r="B48" s="6" t="s">
        <v>75</v>
      </c>
      <c r="C48" s="10" t="s">
        <v>76</v>
      </c>
      <c r="D48" s="7" t="s">
        <v>24</v>
      </c>
      <c r="E48" s="7">
        <v>1</v>
      </c>
      <c r="F48" s="8">
        <v>0</v>
      </c>
      <c r="G48" s="8">
        <f>E48*F48</f>
        <v>0</v>
      </c>
    </row>
    <row r="49" spans="2:27" x14ac:dyDescent="0.25">
      <c r="B49" s="6" t="s">
        <v>77</v>
      </c>
      <c r="C49" s="10" t="s">
        <v>55</v>
      </c>
      <c r="D49" s="7" t="s">
        <v>56</v>
      </c>
      <c r="E49" s="7">
        <v>25</v>
      </c>
      <c r="F49" s="8">
        <v>0</v>
      </c>
      <c r="G49" s="9">
        <f t="shared" ref="G49" si="6">E49*F49</f>
        <v>0</v>
      </c>
    </row>
    <row r="50" spans="2:27" ht="51" x14ac:dyDescent="0.25">
      <c r="B50" s="6" t="s">
        <v>78</v>
      </c>
      <c r="C50" s="10" t="s">
        <v>57</v>
      </c>
      <c r="D50" s="7" t="s">
        <v>24</v>
      </c>
      <c r="E50" s="7">
        <v>1</v>
      </c>
      <c r="F50" s="8">
        <v>0</v>
      </c>
      <c r="G50" s="9">
        <f>E50*F50</f>
        <v>0</v>
      </c>
    </row>
    <row r="51" spans="2:27" ht="25.5" x14ac:dyDescent="0.25">
      <c r="B51" s="6" t="s">
        <v>79</v>
      </c>
      <c r="C51" s="10" t="s">
        <v>58</v>
      </c>
      <c r="D51" s="7" t="s">
        <v>24</v>
      </c>
      <c r="E51" s="7">
        <v>1</v>
      </c>
      <c r="F51" s="8">
        <v>0</v>
      </c>
      <c r="G51" s="9">
        <f t="shared" ref="G51:G54" si="7">E51*F51</f>
        <v>0</v>
      </c>
    </row>
    <row r="52" spans="2:27" ht="25.5" x14ac:dyDescent="0.25">
      <c r="B52" s="6" t="s">
        <v>80</v>
      </c>
      <c r="C52" s="10" t="s">
        <v>60</v>
      </c>
      <c r="D52" s="7" t="s">
        <v>5</v>
      </c>
      <c r="E52" s="7">
        <v>4</v>
      </c>
      <c r="F52" s="8">
        <v>0</v>
      </c>
      <c r="G52" s="9">
        <f t="shared" si="7"/>
        <v>0</v>
      </c>
    </row>
    <row r="53" spans="2:27" ht="25.5" x14ac:dyDescent="0.25">
      <c r="B53" s="6" t="s">
        <v>81</v>
      </c>
      <c r="C53" s="10" t="s">
        <v>59</v>
      </c>
      <c r="D53" s="7" t="s">
        <v>24</v>
      </c>
      <c r="E53" s="7">
        <v>1</v>
      </c>
      <c r="F53" s="8">
        <v>0</v>
      </c>
      <c r="G53" s="9">
        <f>E53*F53</f>
        <v>0</v>
      </c>
    </row>
    <row r="54" spans="2:27" x14ac:dyDescent="0.25">
      <c r="B54" s="6" t="s">
        <v>82</v>
      </c>
      <c r="C54" s="10" t="s">
        <v>61</v>
      </c>
      <c r="D54" s="7" t="s">
        <v>24</v>
      </c>
      <c r="E54" s="7">
        <v>1</v>
      </c>
      <c r="F54" s="8">
        <v>0</v>
      </c>
      <c r="G54" s="9">
        <f t="shared" si="7"/>
        <v>0</v>
      </c>
    </row>
    <row r="55" spans="2:27" ht="38.25" x14ac:dyDescent="0.25">
      <c r="B55" s="6" t="s">
        <v>83</v>
      </c>
      <c r="C55" s="10" t="s">
        <v>62</v>
      </c>
      <c r="D55" s="7" t="s">
        <v>24</v>
      </c>
      <c r="E55" s="7">
        <v>1</v>
      </c>
      <c r="F55" s="8">
        <v>0</v>
      </c>
      <c r="G55" s="9">
        <f t="shared" ref="G55" si="8">E55*F55</f>
        <v>0</v>
      </c>
    </row>
    <row r="56" spans="2:27" x14ac:dyDescent="0.25">
      <c r="B56" s="6"/>
      <c r="C56" s="10"/>
      <c r="D56" s="7"/>
      <c r="E56" s="7"/>
      <c r="F56" s="8"/>
      <c r="G56" s="9"/>
    </row>
    <row r="57" spans="2:27" ht="21" customHeight="1" x14ac:dyDescent="0.25">
      <c r="B57" s="11"/>
      <c r="C57" s="27" t="s">
        <v>11</v>
      </c>
      <c r="D57" s="27"/>
      <c r="E57" s="27"/>
      <c r="F57" s="27"/>
      <c r="G57" s="12">
        <f>SUM(G23:G56)</f>
        <v>0</v>
      </c>
    </row>
    <row r="58" spans="2:27" ht="21" customHeight="1" x14ac:dyDescent="0.25">
      <c r="B58" s="11"/>
      <c r="C58" s="28" t="s">
        <v>12</v>
      </c>
      <c r="D58" s="28"/>
      <c r="E58" s="28"/>
      <c r="F58" s="28"/>
      <c r="G58" s="12">
        <f>G57*0.25</f>
        <v>0</v>
      </c>
    </row>
    <row r="59" spans="2:27" ht="21" customHeight="1" x14ac:dyDescent="0.25">
      <c r="B59" s="11"/>
      <c r="C59" s="28" t="s">
        <v>13</v>
      </c>
      <c r="D59" s="28"/>
      <c r="E59" s="28"/>
      <c r="F59" s="28"/>
      <c r="G59" s="12">
        <f>G57+G58</f>
        <v>0</v>
      </c>
    </row>
    <row r="60" spans="2:27" ht="21" customHeight="1" x14ac:dyDescent="0.25">
      <c r="B60" s="11"/>
      <c r="C60" s="13"/>
      <c r="D60" s="13"/>
      <c r="E60" s="13"/>
      <c r="F60" s="13"/>
      <c r="G60" s="12"/>
    </row>
    <row r="61" spans="2:27" ht="13.5" customHeight="1" x14ac:dyDescent="0.25"/>
    <row r="62" spans="2:27" ht="19.5" customHeight="1" x14ac:dyDescent="0.25">
      <c r="B62" s="32" t="s">
        <v>14</v>
      </c>
      <c r="C62" s="32"/>
      <c r="D62" s="32"/>
      <c r="E62" s="32"/>
      <c r="F62" s="32"/>
      <c r="G62" s="32"/>
    </row>
    <row r="63" spans="2:27" ht="52.5" customHeight="1" x14ac:dyDescent="0.25">
      <c r="B63" s="30" t="s">
        <v>63</v>
      </c>
      <c r="C63" s="30"/>
      <c r="D63" s="30"/>
      <c r="E63" s="30"/>
      <c r="F63" s="30"/>
      <c r="G63" s="30"/>
      <c r="I63" s="20"/>
      <c r="AA63" s="14"/>
    </row>
    <row r="64" spans="2:27" ht="26.25" customHeight="1" x14ac:dyDescent="0.25">
      <c r="B64" s="30" t="s">
        <v>66</v>
      </c>
      <c r="C64" s="30"/>
      <c r="D64" s="30"/>
      <c r="E64" s="30"/>
      <c r="F64" s="30"/>
      <c r="G64" s="30"/>
      <c r="I64" s="20"/>
      <c r="AA64" s="14"/>
    </row>
    <row r="65" spans="2:27" ht="31.5" customHeight="1" x14ac:dyDescent="0.25">
      <c r="B65" s="26" t="s">
        <v>19</v>
      </c>
      <c r="C65" s="26"/>
      <c r="D65" s="26"/>
      <c r="E65" s="26"/>
      <c r="F65" s="26"/>
      <c r="G65" s="26"/>
      <c r="I65" s="20"/>
      <c r="AA65" s="14"/>
    </row>
    <row r="66" spans="2:27" ht="29.25" customHeight="1" x14ac:dyDescent="0.25">
      <c r="B66" s="26" t="s">
        <v>67</v>
      </c>
      <c r="C66" s="26"/>
      <c r="D66" s="26"/>
      <c r="E66" s="26"/>
      <c r="F66" s="26"/>
      <c r="G66" s="26"/>
      <c r="I66" s="20"/>
      <c r="AA66" s="14"/>
    </row>
    <row r="67" spans="2:27" ht="39.75" customHeight="1" x14ac:dyDescent="0.25">
      <c r="B67" s="26" t="s">
        <v>64</v>
      </c>
      <c r="C67" s="26"/>
      <c r="D67" s="26"/>
      <c r="E67" s="26"/>
      <c r="F67" s="26"/>
      <c r="G67" s="26"/>
      <c r="I67" s="20"/>
      <c r="AA67" s="19"/>
    </row>
    <row r="68" spans="2:27" ht="41.25" customHeight="1" x14ac:dyDescent="0.25">
      <c r="B68" s="26" t="s">
        <v>23</v>
      </c>
      <c r="C68" s="26"/>
      <c r="D68" s="26"/>
      <c r="E68" s="26"/>
      <c r="F68" s="26"/>
      <c r="G68" s="26"/>
      <c r="I68" s="20"/>
      <c r="AA68" s="14"/>
    </row>
    <row r="69" spans="2:27" ht="30" customHeight="1" x14ac:dyDescent="0.25">
      <c r="B69" s="26" t="s">
        <v>20</v>
      </c>
      <c r="C69" s="26"/>
      <c r="D69" s="26"/>
      <c r="E69" s="26"/>
      <c r="F69" s="26"/>
      <c r="G69" s="26"/>
      <c r="AA69" s="14"/>
    </row>
    <row r="70" spans="2:27" ht="34.5" customHeight="1" x14ac:dyDescent="0.25">
      <c r="B70" s="26" t="s">
        <v>15</v>
      </c>
      <c r="C70" s="26"/>
      <c r="D70" s="26"/>
      <c r="E70" s="26"/>
      <c r="F70" s="26"/>
      <c r="G70" s="26"/>
      <c r="AA70" s="14"/>
    </row>
    <row r="71" spans="2:27" ht="42.75" customHeight="1" x14ac:dyDescent="0.25">
      <c r="B71" s="26" t="s">
        <v>68</v>
      </c>
      <c r="C71" s="26"/>
      <c r="D71" s="26"/>
      <c r="E71" s="26"/>
      <c r="F71" s="26"/>
      <c r="G71" s="26"/>
      <c r="AA71" s="14"/>
    </row>
    <row r="72" spans="2:27" ht="51.75" customHeight="1" x14ac:dyDescent="0.25">
      <c r="B72" s="26" t="s">
        <v>21</v>
      </c>
      <c r="C72" s="26"/>
      <c r="D72" s="26"/>
      <c r="E72" s="26"/>
      <c r="F72" s="26"/>
      <c r="G72" s="26"/>
      <c r="AA72" s="19"/>
    </row>
    <row r="73" spans="2:27" ht="38.25" customHeight="1" x14ac:dyDescent="0.25">
      <c r="B73" s="26" t="s">
        <v>22</v>
      </c>
      <c r="C73" s="26"/>
      <c r="D73" s="26"/>
      <c r="E73" s="26"/>
      <c r="F73" s="26"/>
      <c r="G73" s="26"/>
      <c r="AA73" s="14"/>
    </row>
    <row r="74" spans="2:27" ht="96.75" customHeight="1" x14ac:dyDescent="0.25">
      <c r="B74" s="26" t="s">
        <v>90</v>
      </c>
      <c r="C74" s="26"/>
      <c r="D74" s="26"/>
      <c r="E74" s="26"/>
      <c r="F74" s="26"/>
      <c r="G74" s="26"/>
      <c r="AA74" s="14"/>
    </row>
    <row r="75" spans="2:27" ht="77.25" customHeight="1" x14ac:dyDescent="0.25">
      <c r="B75" s="26" t="s">
        <v>89</v>
      </c>
      <c r="C75" s="26"/>
      <c r="D75" s="26"/>
      <c r="E75" s="26"/>
      <c r="F75" s="26"/>
      <c r="G75" s="26"/>
      <c r="I75" s="20"/>
      <c r="AA75" s="14"/>
    </row>
    <row r="76" spans="2:27" ht="45.75" customHeight="1" x14ac:dyDescent="0.25">
      <c r="B76" s="26" t="s">
        <v>88</v>
      </c>
      <c r="C76" s="26"/>
      <c r="D76" s="26"/>
      <c r="E76" s="26"/>
      <c r="F76" s="26"/>
      <c r="G76" s="26"/>
      <c r="I76" s="20"/>
      <c r="AA76" s="14"/>
    </row>
    <row r="77" spans="2:27" ht="28.5" customHeight="1" x14ac:dyDescent="0.25">
      <c r="B77" s="26" t="s">
        <v>16</v>
      </c>
      <c r="C77" s="26"/>
      <c r="D77" s="26"/>
      <c r="E77" s="26"/>
      <c r="F77" s="26"/>
      <c r="G77" s="26"/>
      <c r="AA77" s="14"/>
    </row>
    <row r="78" spans="2:27" ht="28.5" customHeight="1" x14ac:dyDescent="0.25">
      <c r="B78" s="26" t="s">
        <v>18</v>
      </c>
      <c r="C78" s="26"/>
      <c r="D78" s="26"/>
      <c r="E78" s="26"/>
      <c r="F78" s="26"/>
      <c r="G78" s="26"/>
      <c r="AA78" s="14"/>
    </row>
    <row r="79" spans="2:27" ht="32.25" customHeight="1" x14ac:dyDescent="0.25">
      <c r="B79" s="15"/>
      <c r="C79" s="15"/>
      <c r="D79" s="15"/>
      <c r="E79" s="16"/>
      <c r="F79" s="16"/>
      <c r="G79" s="17"/>
      <c r="AA79" s="14"/>
    </row>
    <row r="80" spans="2:27" x14ac:dyDescent="0.25">
      <c r="B80" s="15"/>
      <c r="C80" s="15"/>
      <c r="D80" s="15"/>
      <c r="E80" s="31" t="s">
        <v>17</v>
      </c>
      <c r="F80" s="31"/>
      <c r="G80" s="31"/>
      <c r="AA80" s="14"/>
    </row>
    <row r="81" spans="2:27" x14ac:dyDescent="0.25">
      <c r="B81" s="15"/>
      <c r="C81" s="15"/>
      <c r="D81" s="15"/>
      <c r="E81" s="15"/>
      <c r="F81" s="15"/>
      <c r="G81" s="15"/>
      <c r="AA81" s="14"/>
    </row>
    <row r="82" spans="2:27" x14ac:dyDescent="0.25">
      <c r="B82" s="15"/>
      <c r="C82" s="15"/>
      <c r="D82" s="15"/>
      <c r="E82" s="15"/>
      <c r="F82" s="15"/>
      <c r="G82" s="15"/>
      <c r="AA82" s="14"/>
    </row>
    <row r="83" spans="2:27" x14ac:dyDescent="0.25">
      <c r="B83" s="15"/>
      <c r="C83" s="15"/>
      <c r="D83" s="15"/>
      <c r="E83" s="15"/>
      <c r="F83" s="15"/>
      <c r="G83" s="15"/>
      <c r="AA83" s="14"/>
    </row>
    <row r="84" spans="2:27" x14ac:dyDescent="0.25">
      <c r="B84" s="15"/>
      <c r="C84" s="15"/>
      <c r="D84" s="15"/>
      <c r="E84" s="15"/>
      <c r="F84" s="15"/>
      <c r="G84" s="15"/>
      <c r="AA84" s="14"/>
    </row>
    <row r="85" spans="2:27" x14ac:dyDescent="0.25">
      <c r="B85" s="15"/>
      <c r="C85" s="15"/>
      <c r="D85" s="15"/>
      <c r="E85" s="15"/>
      <c r="F85" s="15"/>
      <c r="G85" s="15"/>
      <c r="AA85" s="14"/>
    </row>
    <row r="86" spans="2:27" x14ac:dyDescent="0.25">
      <c r="B86" s="15"/>
      <c r="C86" s="15"/>
      <c r="D86" s="15"/>
      <c r="E86" s="15"/>
      <c r="F86" s="15"/>
      <c r="G86" s="15"/>
      <c r="AA86" s="14"/>
    </row>
    <row r="87" spans="2:27" x14ac:dyDescent="0.25">
      <c r="B87" s="15"/>
      <c r="C87" s="15"/>
      <c r="D87" s="15"/>
      <c r="E87" s="15"/>
      <c r="F87" s="15"/>
      <c r="G87" s="15"/>
      <c r="AA87" s="14"/>
    </row>
    <row r="88" spans="2:27" x14ac:dyDescent="0.25">
      <c r="AA88" s="14"/>
    </row>
    <row r="89" spans="2:27" x14ac:dyDescent="0.25">
      <c r="AA89" s="14"/>
    </row>
    <row r="90" spans="2:27" x14ac:dyDescent="0.25">
      <c r="AA90" s="14"/>
    </row>
    <row r="91" spans="2:27" x14ac:dyDescent="0.25">
      <c r="C91" s="30"/>
      <c r="D91" s="30"/>
      <c r="E91" s="30"/>
      <c r="F91" s="30"/>
      <c r="G91" s="30"/>
      <c r="H91" s="30"/>
      <c r="AA91" s="14"/>
    </row>
  </sheetData>
  <mergeCells count="24">
    <mergeCell ref="B72:G72"/>
    <mergeCell ref="B8:G8"/>
    <mergeCell ref="C91:H91"/>
    <mergeCell ref="B64:G64"/>
    <mergeCell ref="E80:G80"/>
    <mergeCell ref="B62:G62"/>
    <mergeCell ref="B76:G76"/>
    <mergeCell ref="B77:G77"/>
    <mergeCell ref="B78:G78"/>
    <mergeCell ref="B70:G70"/>
    <mergeCell ref="B71:G71"/>
    <mergeCell ref="B73:G73"/>
    <mergeCell ref="B74:G74"/>
    <mergeCell ref="B75:G75"/>
    <mergeCell ref="B63:G63"/>
    <mergeCell ref="B65:G65"/>
    <mergeCell ref="B21:G21"/>
    <mergeCell ref="B66:G66"/>
    <mergeCell ref="B68:G68"/>
    <mergeCell ref="B69:G69"/>
    <mergeCell ref="C57:F57"/>
    <mergeCell ref="C58:F58"/>
    <mergeCell ref="C59:F59"/>
    <mergeCell ref="B67:G67"/>
  </mergeCells>
  <pageMargins left="0.43307086614173229" right="0.23622047244094491"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List1</vt:lpstr>
      <vt:lpstr>List1!Podrucje_ispisa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Ante Čorić</dc:creator>
  <cp:lastModifiedBy>Antonija Perković</cp:lastModifiedBy>
  <cp:lastPrinted>2022-07-21T09:24:46Z</cp:lastPrinted>
  <dcterms:created xsi:type="dcterms:W3CDTF">2021-11-29T09:20:41Z</dcterms:created>
  <dcterms:modified xsi:type="dcterms:W3CDTF">2022-08-02T11:42:38Z</dcterms:modified>
</cp:coreProperties>
</file>