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Nabava 2023. godina\Javna nabava\103-23 M Remonti brzih brodica\"/>
    </mc:Choice>
  </mc:AlternateContent>
  <bookViews>
    <workbookView xWindow="-120" yWindow="-120" windowWidth="29040" windowHeight="15840"/>
  </bookViews>
  <sheets>
    <sheet name="List1" sheetId="1" r:id="rId1"/>
  </sheets>
  <definedNames>
    <definedName name="_xlnm.Print_Area" localSheetId="0">List1!$B$2:$G$75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1" l="1"/>
  <c r="G47" i="1"/>
  <c r="G46" i="1" l="1"/>
  <c r="G45" i="1"/>
  <c r="G44" i="1"/>
  <c r="G40" i="1"/>
  <c r="G43" i="1"/>
  <c r="G39" i="1"/>
  <c r="G42" i="1"/>
  <c r="G50" i="1" l="1"/>
  <c r="G49" i="1"/>
  <c r="G37" i="1"/>
  <c r="G24" i="1"/>
  <c r="G38" i="1"/>
  <c r="G34" i="1"/>
  <c r="G35" i="1"/>
  <c r="G36" i="1"/>
  <c r="G41" i="1"/>
  <c r="G31" i="1"/>
  <c r="G32" i="1"/>
  <c r="G33" i="1"/>
  <c r="G28" i="1" l="1"/>
  <c r="G27" i="1"/>
  <c r="G26" i="1"/>
  <c r="G25" i="1"/>
  <c r="G29" i="1"/>
  <c r="G30" i="1"/>
  <c r="G23" i="1"/>
  <c r="G51" i="1" l="1"/>
  <c r="G52" i="1" s="1"/>
  <c r="G53" i="1" l="1"/>
</calcChain>
</file>

<file path=xl/sharedStrings.xml><?xml version="1.0" encoding="utf-8"?>
<sst xmlns="http://schemas.openxmlformats.org/spreadsheetml/2006/main" count="98" uniqueCount="74">
  <si>
    <t>Redni broj</t>
  </si>
  <si>
    <t xml:space="preserve">          PLOVPUT  d.o.o.  Split                                                   </t>
  </si>
  <si>
    <t xml:space="preserve">          Obala  Lazareta 1    </t>
  </si>
  <si>
    <t xml:space="preserve">          21000 Split, Hrvatska</t>
  </si>
  <si>
    <t>Opis usluge/radova</t>
  </si>
  <si>
    <t>Jedinica mjere</t>
  </si>
  <si>
    <t>kom</t>
  </si>
  <si>
    <t>SPECIFIKACIJA RADOVA</t>
  </si>
  <si>
    <t>Količina</t>
  </si>
  <si>
    <t>Jedinična cijena bez PDV-a</t>
  </si>
  <si>
    <t>Ukupno cijena bez PDV-a</t>
  </si>
  <si>
    <r>
      <t>m</t>
    </r>
    <r>
      <rPr>
        <vertAlign val="superscript"/>
        <sz val="10"/>
        <color theme="1"/>
        <rFont val="Calibri"/>
        <family val="2"/>
        <scheme val="minor"/>
      </rPr>
      <t>2</t>
    </r>
  </si>
  <si>
    <t>m</t>
  </si>
  <si>
    <t>dan</t>
  </si>
  <si>
    <t>Ukupna cijena bez PDV-a:</t>
  </si>
  <si>
    <t>Iznos PDV-a:</t>
  </si>
  <si>
    <t>Ukupna cijena s PDV-om:</t>
  </si>
  <si>
    <t>Napomene:</t>
  </si>
  <si>
    <t>- tijekom remonta će posada i radnici Brodara, te ovlašteni serviseri motora i opreme (treće osobe) obavljati tekuće održavanje broda i servisne radove, u koordinaciji s odgovornom osobom za realizaciju ugovora od strane Izvoditelja,</t>
  </si>
  <si>
    <t>- naručitelj zadržava pravo odustajanja od izvršenja pojedinih stavki troškovnika ukoliko nakon vađenja broda defektažom utvrdi da nema objektivne potrebe za pojedinim radovima,</t>
  </si>
  <si>
    <t>Potpis ovlaštene osobe Ponuditelja</t>
  </si>
  <si>
    <t>- ostale odredbe koje nisu navedene u napomenama ovog Troškovnka, a odnose se na ovaj predmet, definirane su u pripadajućoj dokumentaciji o javnoj nabavi.</t>
  </si>
  <si>
    <r>
      <rPr>
        <sz val="11"/>
        <color theme="1"/>
        <rFont val="Calibri"/>
        <family val="2"/>
        <charset val="238"/>
      </rPr>
      <t>• v</t>
    </r>
    <r>
      <rPr>
        <sz val="11"/>
        <color theme="1"/>
        <rFont val="Calibri"/>
        <family val="2"/>
        <charset val="238"/>
        <scheme val="minor"/>
      </rPr>
      <t>rsta broda………………..brza brodica gospodarske namjene</t>
    </r>
  </si>
  <si>
    <r>
      <rPr>
        <sz val="11"/>
        <color theme="1"/>
        <rFont val="Calibri"/>
        <family val="2"/>
        <charset val="238"/>
      </rPr>
      <t xml:space="preserve">• max. </t>
    </r>
    <r>
      <rPr>
        <sz val="11"/>
        <color theme="1"/>
        <rFont val="Calibri"/>
        <family val="2"/>
        <charset val="238"/>
        <scheme val="minor"/>
      </rPr>
      <t>visina do glavne palube (m)…….……..................….2,15</t>
    </r>
  </si>
  <si>
    <r>
      <rPr>
        <sz val="11"/>
        <color theme="1"/>
        <rFont val="Calibri"/>
        <family val="2"/>
        <charset val="238"/>
      </rPr>
      <t xml:space="preserve">• </t>
    </r>
    <r>
      <rPr>
        <sz val="11"/>
        <color theme="1"/>
        <rFont val="Calibri"/>
        <family val="2"/>
        <charset val="238"/>
        <scheme val="minor"/>
      </rPr>
      <t>bruto tonaža, GT ……………..………..……...................……14,75</t>
    </r>
  </si>
  <si>
    <r>
      <rPr>
        <sz val="11"/>
        <color theme="1"/>
        <rFont val="Calibri"/>
        <family val="2"/>
        <charset val="238"/>
      </rPr>
      <t xml:space="preserve">• </t>
    </r>
    <r>
      <rPr>
        <sz val="11"/>
        <color theme="1"/>
        <rFont val="Calibri"/>
        <family val="2"/>
        <charset val="238"/>
        <scheme val="minor"/>
      </rPr>
      <t>gaz maksimalni (m)……….............…………….……........…….1,15</t>
    </r>
  </si>
  <si>
    <r>
      <rPr>
        <sz val="11"/>
        <color theme="1"/>
        <rFont val="Calibri"/>
        <family val="2"/>
        <charset val="238"/>
      </rPr>
      <t xml:space="preserve">• </t>
    </r>
    <r>
      <rPr>
        <sz val="11"/>
        <color theme="1"/>
        <rFont val="Calibri"/>
        <family val="2"/>
        <charset val="238"/>
        <scheme val="minor"/>
      </rPr>
      <t>širina maksimalna (bez bokoštitnika) (m)…………...……….4,64</t>
    </r>
  </si>
  <si>
    <r>
      <rPr>
        <sz val="11"/>
        <color theme="1"/>
        <rFont val="Calibri"/>
        <family val="2"/>
        <charset val="238"/>
      </rPr>
      <t>• duljina preko svega</t>
    </r>
    <r>
      <rPr>
        <sz val="11"/>
        <color theme="1"/>
        <rFont val="Calibri"/>
        <family val="2"/>
        <charset val="238"/>
        <scheme val="minor"/>
      </rPr>
      <t xml:space="preserve"> (m)…………………………….…….....…….14,45</t>
    </r>
  </si>
  <si>
    <r>
      <rPr>
        <sz val="11"/>
        <color theme="1"/>
        <rFont val="Calibri"/>
        <family val="2"/>
        <charset val="238"/>
      </rPr>
      <t>• duljina trupa brodice</t>
    </r>
    <r>
      <rPr>
        <sz val="11"/>
        <color theme="1"/>
        <rFont val="Calibri"/>
        <family val="2"/>
        <charset val="238"/>
        <scheme val="minor"/>
      </rPr>
      <t xml:space="preserve"> (m)…………………………….….....…….13,10</t>
    </r>
  </si>
  <si>
    <r>
      <rPr>
        <sz val="11"/>
        <color theme="1"/>
        <rFont val="Calibri"/>
        <family val="2"/>
        <charset val="238"/>
      </rPr>
      <t xml:space="preserve">• </t>
    </r>
    <r>
      <rPr>
        <sz val="11"/>
        <color theme="1"/>
        <rFont val="Calibri"/>
        <family val="2"/>
        <charset val="238"/>
        <scheme val="minor"/>
      </rPr>
      <t>materijal gradnje…………………………...……..……..Al Mg 4,5 Mn</t>
    </r>
  </si>
  <si>
    <r>
      <rPr>
        <sz val="11"/>
        <color theme="1"/>
        <rFont val="Calibri"/>
        <family val="2"/>
        <charset val="238"/>
      </rPr>
      <t xml:space="preserve">• </t>
    </r>
    <r>
      <rPr>
        <sz val="11"/>
        <color theme="1"/>
        <rFont val="Calibri"/>
        <family val="2"/>
        <charset val="238"/>
        <scheme val="minor"/>
      </rPr>
      <t>područje plovidbe brodice.…………....................................3</t>
    </r>
  </si>
  <si>
    <t>Skidanje postojećih te zavarivanje novih  Al-Mg anoda, 
prema Planu katodne zaštite - 14 kom (anode isporučuje Plovput)</t>
  </si>
  <si>
    <t>Dizanje broda s uslugom ronioca, transport na ležište na kopnu, potklađivanje i postavljanje brodskih skala, spajanje na kopnene priključke, te spuštanje u more nakon završetka radova</t>
  </si>
  <si>
    <r>
      <t xml:space="preserve">Priprema brusnim papirom uz zaglađivanje rubova lokalnih oštećenja i neravnina postojećeg </t>
    </r>
    <r>
      <rPr>
        <b/>
        <sz val="10"/>
        <color theme="1"/>
        <rFont val="Calibri"/>
        <family val="2"/>
        <scheme val="minor"/>
      </rPr>
      <t>pojasa žute boje</t>
    </r>
    <r>
      <rPr>
        <sz val="10"/>
        <color theme="1"/>
        <rFont val="Calibri"/>
        <family val="2"/>
        <scheme val="minor"/>
      </rPr>
      <t xml:space="preserve"> na 
nadvodnom dijelu Al-oplate na liniji gaza, te puni završni 
premaz </t>
    </r>
    <r>
      <rPr>
        <i/>
        <sz val="10"/>
        <color theme="1"/>
        <rFont val="Calibri"/>
        <family val="2"/>
        <scheme val="minor"/>
      </rPr>
      <t xml:space="preserve">(FC) 1 x 40 μm Hempatane 55210 (žuta) </t>
    </r>
    <r>
      <rPr>
        <sz val="10"/>
        <color theme="1"/>
        <rFont val="Calibri"/>
        <family val="2"/>
        <scheme val="minor"/>
      </rPr>
      <t xml:space="preserve">- cca 5 m² </t>
    </r>
  </si>
  <si>
    <r>
      <t xml:space="preserve">Priprema roto četkanjem i brusnim papirom uz zaglađivanje rubova lokalnih oštećenja i neravnina </t>
    </r>
    <r>
      <rPr>
        <b/>
        <sz val="10"/>
        <color theme="1"/>
        <rFont val="Calibri"/>
        <family val="2"/>
        <scheme val="minor"/>
      </rPr>
      <t>boka/nadvođa</t>
    </r>
    <r>
      <rPr>
        <sz val="10"/>
        <color theme="1"/>
        <rFont val="Calibri"/>
        <family val="2"/>
        <scheme val="minor"/>
      </rPr>
      <t xml:space="preserve"> brodice Al-oplate, te nanošenje (TU) prvog premaza 2 x 100 μm </t>
    </r>
    <r>
      <rPr>
        <i/>
        <sz val="10"/>
        <color theme="1"/>
        <rFont val="Calibri"/>
        <family val="2"/>
        <scheme val="minor"/>
      </rPr>
      <t>Hempadur 15570</t>
    </r>
    <r>
      <rPr>
        <sz val="10"/>
        <color theme="1"/>
        <rFont val="Calibri"/>
        <family val="2"/>
        <scheme val="minor"/>
      </rPr>
      <t xml:space="preserve"> prema Planu bojanja Hempel - cca 5 m²  („po potrebi“)</t>
    </r>
  </si>
  <si>
    <r>
      <t xml:space="preserve">Popravak oštećenja boje </t>
    </r>
    <r>
      <rPr>
        <b/>
        <sz val="10"/>
        <color theme="1"/>
        <rFont val="Calibri"/>
        <family val="2"/>
        <scheme val="minor"/>
      </rPr>
      <t>podvodnog Al-dijela oplate</t>
    </r>
    <r>
      <rPr>
        <sz val="10"/>
        <color theme="1"/>
        <rFont val="Calibri"/>
        <family val="2"/>
        <scheme val="minor"/>
      </rPr>
      <t xml:space="preserve">  nanošenjem (TU) prvog premaza 2 x 125 μm </t>
    </r>
    <r>
      <rPr>
        <i/>
        <sz val="10"/>
        <color theme="1"/>
        <rFont val="Calibri"/>
        <family val="2"/>
        <scheme val="minor"/>
      </rPr>
      <t>Hempadur 
15570</t>
    </r>
    <r>
      <rPr>
        <sz val="10"/>
        <color theme="1"/>
        <rFont val="Calibri"/>
        <family val="2"/>
        <scheme val="minor"/>
      </rPr>
      <t xml:space="preserve"> te vezivog premaza 1 x 50 μm </t>
    </r>
    <r>
      <rPr>
        <i/>
        <sz val="10"/>
        <color theme="1"/>
        <rFont val="Calibri"/>
        <family val="2"/>
        <scheme val="minor"/>
      </rPr>
      <t>Hempel´s Underwater  
Primer 26030</t>
    </r>
    <r>
      <rPr>
        <sz val="10"/>
        <color theme="1"/>
        <rFont val="Calibri"/>
        <family val="2"/>
        <scheme val="minor"/>
      </rPr>
      <t xml:space="preserve"> - cca 5 m²  („po potrebi“)</t>
    </r>
  </si>
  <si>
    <r>
      <t xml:space="preserve">Nanošenje punog premaza (FC) 2 x 75 μm antivegetativne 
boje </t>
    </r>
    <r>
      <rPr>
        <i/>
        <sz val="10"/>
        <color theme="1"/>
        <rFont val="Calibri"/>
        <family val="2"/>
        <scheme val="minor"/>
      </rPr>
      <t>Hempel´s  Alusafe 7120 D (crna)</t>
    </r>
    <r>
      <rPr>
        <sz val="10"/>
        <color theme="1"/>
        <rFont val="Calibri"/>
        <family val="2"/>
        <scheme val="minor"/>
      </rPr>
      <t xml:space="preserve"> na </t>
    </r>
    <r>
      <rPr>
        <b/>
        <sz val="10"/>
        <color theme="1"/>
        <rFont val="Calibri"/>
        <family val="2"/>
        <scheme val="minor"/>
      </rPr>
      <t>podvodnom dijelu 
Al-oplate</t>
    </r>
    <r>
      <rPr>
        <sz val="10"/>
        <color theme="1"/>
        <rFont val="Calibri"/>
        <family val="2"/>
        <scheme val="minor"/>
      </rPr>
      <t xml:space="preserve"> prema Planu bojanja Hempel, uključujući listove 
kormila i flapsove</t>
    </r>
  </si>
  <si>
    <r>
      <t xml:space="preserve">Pranje, uklanjanje obraslina i čišćenje slatkom vodom (VT - pumpom) </t>
    </r>
    <r>
      <rPr>
        <b/>
        <sz val="10"/>
        <color theme="1"/>
        <rFont val="Calibri"/>
        <family val="2"/>
        <scheme val="minor"/>
      </rPr>
      <t>podvodnog dijela Al oplate</t>
    </r>
    <r>
      <rPr>
        <sz val="10"/>
        <color theme="1"/>
        <rFont val="Calibri"/>
        <family val="2"/>
        <scheme val="minor"/>
      </rPr>
      <t xml:space="preserve"> (43 m</t>
    </r>
    <r>
      <rPr>
        <vertAlign val="superscript"/>
        <sz val="10"/>
        <color theme="1"/>
        <rFont val="Calibri"/>
        <family val="2"/>
        <scheme val="minor"/>
      </rPr>
      <t>2</t>
    </r>
    <r>
      <rPr>
        <sz val="10"/>
        <color theme="1"/>
        <rFont val="Calibri"/>
        <family val="2"/>
        <scheme val="minor"/>
      </rPr>
      <t xml:space="preserve">) i </t>
    </r>
    <r>
      <rPr>
        <b/>
        <sz val="10"/>
        <color theme="1"/>
        <rFont val="Calibri"/>
        <family val="2"/>
        <scheme val="minor"/>
      </rPr>
      <t>boka/nadvođa</t>
    </r>
    <r>
      <rPr>
        <sz val="10"/>
        <color theme="1"/>
        <rFont val="Calibri"/>
        <family val="2"/>
        <scheme val="minor"/>
      </rPr>
      <t xml:space="preserve"> (46 m</t>
    </r>
    <r>
      <rPr>
        <vertAlign val="superscript"/>
        <sz val="10"/>
        <color theme="1"/>
        <rFont val="Calibri"/>
        <family val="2"/>
        <scheme val="minor"/>
      </rPr>
      <t>2</t>
    </r>
    <r>
      <rPr>
        <sz val="10"/>
        <color theme="1"/>
        <rFont val="Calibri"/>
        <family val="2"/>
        <scheme val="minor"/>
      </rPr>
      <t>)</t>
    </r>
  </si>
  <si>
    <r>
      <t xml:space="preserve">Nanošenje punog završnog premaza (FC) na </t>
    </r>
    <r>
      <rPr>
        <b/>
        <sz val="10"/>
        <color theme="1"/>
        <rFont val="Calibri"/>
        <family val="2"/>
        <scheme val="minor"/>
      </rPr>
      <t>boku/nadvođu</t>
    </r>
    <r>
      <rPr>
        <sz val="10"/>
        <color theme="1"/>
        <rFont val="Calibri"/>
        <family val="2"/>
        <scheme val="minor"/>
      </rPr>
      <t xml:space="preserve"> brodice  1 x 40 μm </t>
    </r>
    <r>
      <rPr>
        <i/>
        <sz val="10"/>
        <color theme="1"/>
        <rFont val="Calibri"/>
        <family val="2"/>
        <scheme val="minor"/>
      </rPr>
      <t>Hempatane 55210</t>
    </r>
    <r>
      <rPr>
        <sz val="10"/>
        <color theme="1"/>
        <rFont val="Calibri"/>
        <family val="2"/>
        <scheme val="minor"/>
      </rPr>
      <t xml:space="preserve"> </t>
    </r>
    <r>
      <rPr>
        <i/>
        <sz val="10"/>
        <color theme="1"/>
        <rFont val="Calibri"/>
        <family val="2"/>
        <scheme val="minor"/>
      </rPr>
      <t>(plava)</t>
    </r>
    <r>
      <rPr>
        <sz val="10"/>
        <color theme="1"/>
        <rFont val="Calibri"/>
        <family val="2"/>
        <scheme val="minor"/>
      </rPr>
      <t xml:space="preserve"> prema Planu bojanja Hempel (46 m² )</t>
    </r>
  </si>
  <si>
    <r>
      <t xml:space="preserve">Izrada šablone te bojanje ili naljepljivanje </t>
    </r>
    <r>
      <rPr>
        <b/>
        <sz val="10"/>
        <color theme="1"/>
        <rFont val="Calibri"/>
        <family val="2"/>
        <scheme val="minor"/>
      </rPr>
      <t>registracijskih 
oznaka</t>
    </r>
    <r>
      <rPr>
        <sz val="10"/>
        <color theme="1"/>
        <rFont val="Calibri"/>
        <family val="2"/>
        <scheme val="minor"/>
      </rPr>
      <t xml:space="preserve"> prema postojećim na boku/nadvođu oplate („po potrebi“)</t>
    </r>
  </si>
  <si>
    <t>- cijene u ovom ponudbenom Troškovniku ispisati po stavkama u stupac jedinične cijene iz Cjenika Brodopopravljača i procijenjenih količina, tamo gdje su iste naznačene,</t>
  </si>
  <si>
    <t>- u privitku ponude dostaviti i važeći Cjenik Brodopopravljača s jediničnim cijenama karakterističnih usluga za osnovni remonta alumijskog plovila, po kojem će se obračunavati eventualni dodatni radovi koji nisu navedeni u Troškovniku,</t>
  </si>
  <si>
    <t>- po potrebi će tijekom defektaže Odgovorna osoba za realizaciju ugovora od strane Brodopopravljača, u koordinaciji s Odgovornom osobom Brodovlasnika za praćenje realizacije ugovora, pozivati i eksperta HRB-a, o trošku Brodovlasnika,</t>
  </si>
  <si>
    <t>- nakon završetka radova će se izvršiti probna vožnja, nakon koje će se izraditi i potpisati Zapisnik o primopredaji, čiji sastavni dio će biti Troškovnik stvarno izvršenih radova, s pripadajućim QC-mjernim protokolima i Izjavom o sustavu protiv obrastanja (AF) podvodnog dijela trupa, ovjereno od strane Izvoditelja,</t>
  </si>
  <si>
    <t>- Izvoditelj je, pored obveze izvršenja ugovorenih radova savjesno, stručno i kvalitetno, sukladno pozitivnim propisima i pravilima koja se odnose na predmet ugovora, još dužan tijekom izvođenja remonta poduzimati sve potrebne mjere u cilju osiguranja brodice i pripadajuće opreme od mogućih oštećenja, a u slučaju eventualnog nastanka štete Izvoditelj će je nadoknaditi Naručitelju. Također je u odgovornosti Izvoditelja organizirati rad na siguran način i osigurati upotrebu odgovarajućih sredstava zaštite na radu tijekom radova na brodu, kako za svoje radnike tako i za svoje podizvođače. U obavezi je osim standardne brodske protupožarne zaštite, osigurati i dodatnu protupožarnu zaštitu za izvođenje pojedinih radova troškovnika, a sukladno pravilima struke,</t>
  </si>
  <si>
    <t>- za dodatne radove koje nije bilo moguće točno definirati prije defektaže na suhom također će vrijediti jed. cijene iz istog Cjenika za karakteristične stavke remonta sličnog tipa plovila, odnosno prema ponudi Brodopopravljača ukoliko se radi o nestandardnim radvima,</t>
  </si>
  <si>
    <t>- nakon otklanjanja eventualnih primjedbi Brodopopravljač će sačiniti Zapisnik o primopredaji s konačnim Troškovnikom stvarno izvršenih radova u njegovom prilogu, koje će ovjeriti Odgovorna osoba Brodovlasnika za praćenje realizacije ugovora i Odgovorna osoba za realizaciju ugovora od strane Brodopopravljača. Ukoliko pojedine stavke troškovnika sukladno defektaži nisu izvršene, unosi se iznos od 0 kn,</t>
  </si>
  <si>
    <t>- za vrijeme izvođenja remontnih radova u obvezi je Brodopopravljača osigurati plovilo od rizika koje pokriva u punom iznosu Osiguranje odgovornosti brodopopravljača (Shiprepair's Liability Clauses), preko police nekog renomiranog Osiguravajućeg društva,</t>
  </si>
  <si>
    <r>
      <t xml:space="preserve">Izrada šablone te bojanje ili naljepljivanje </t>
    </r>
    <r>
      <rPr>
        <b/>
        <sz val="10"/>
        <color theme="1"/>
        <rFont val="Calibri"/>
        <family val="2"/>
        <scheme val="minor"/>
      </rPr>
      <t>naziva brodice</t>
    </r>
    <r>
      <rPr>
        <sz val="10"/>
        <color theme="1"/>
        <rFont val="Calibri"/>
        <family val="2"/>
        <scheme val="minor"/>
      </rPr>
      <t xml:space="preserve"> prema postojećem na nadgrađu oplate („po potrebi“)</t>
    </r>
  </si>
  <si>
    <r>
      <t xml:space="preserve">Demontaža te montaža kompletnih </t>
    </r>
    <r>
      <rPr>
        <b/>
        <sz val="10"/>
        <color theme="1"/>
        <rFont val="Calibri"/>
        <family val="2"/>
        <scheme val="minor"/>
      </rPr>
      <t>usisnih ventila s usisnim 
košarama</t>
    </r>
    <r>
      <rPr>
        <sz val="10"/>
        <color theme="1"/>
        <rFont val="Calibri"/>
        <family val="2"/>
        <scheme val="minor"/>
      </rPr>
      <t xml:space="preserve"> (ND 2“ - 4 kom. i  ND ¾“ – 1 kom), uz rastavljanje, 
čišćenje i brušenje dosjednih površina ventila, s izmjenom 
brtava između Al-oplate i usisnih košara</t>
    </r>
  </si>
  <si>
    <r>
      <t xml:space="preserve">Čišćenje površinskog dijela 2 kom. </t>
    </r>
    <r>
      <rPr>
        <b/>
        <sz val="10"/>
        <color theme="1"/>
        <rFont val="Calibri"/>
        <family val="2"/>
        <scheme val="minor"/>
      </rPr>
      <t>vratila propelera</t>
    </r>
    <r>
      <rPr>
        <sz val="10"/>
        <color theme="1"/>
        <rFont val="Calibri"/>
        <family val="2"/>
        <scheme val="minor"/>
      </rPr>
      <t xml:space="preserve"> (</t>
    </r>
    <r>
      <rPr>
        <sz val="10"/>
        <color theme="1"/>
        <rFont val="Calibri"/>
        <family val="2"/>
      </rPr>
      <t>Ø</t>
    </r>
    <r>
      <rPr>
        <sz val="10"/>
        <color theme="1"/>
        <rFont val="Calibri"/>
        <family val="2"/>
        <scheme val="minor"/>
      </rPr>
      <t xml:space="preserve"> 60 x 2000 mm), kontrola zračnosti u ležajevima</t>
    </r>
  </si>
  <si>
    <r>
      <t xml:space="preserve">Izmjena </t>
    </r>
    <r>
      <rPr>
        <b/>
        <sz val="10"/>
        <color theme="1"/>
        <rFont val="Calibri"/>
        <family val="2"/>
        <scheme val="minor"/>
      </rPr>
      <t>PTFE  pletenice</t>
    </r>
    <r>
      <rPr>
        <sz val="10"/>
        <color theme="1"/>
        <rFont val="Calibri"/>
        <family val="2"/>
        <scheme val="minor"/>
      </rPr>
      <t xml:space="preserve"> (12 x 12 x 2000 mm, 5 zavoja po brtvenici) na oba prop. vratila (pletenice isporučuje Plovput)</t>
    </r>
  </si>
  <si>
    <r>
      <t xml:space="preserve">Čišćenje, četkanje i poliranje </t>
    </r>
    <r>
      <rPr>
        <b/>
        <sz val="10"/>
        <color theme="1"/>
        <rFont val="Calibri"/>
        <family val="2"/>
        <scheme val="minor"/>
      </rPr>
      <t>propelera</t>
    </r>
    <r>
      <rPr>
        <sz val="10"/>
        <color theme="1"/>
        <rFont val="Calibri"/>
        <family val="2"/>
        <scheme val="minor"/>
      </rPr>
      <t xml:space="preserve"> (2 kom)</t>
    </r>
  </si>
  <si>
    <r>
      <t xml:space="preserve">Izmjena 2 kom </t>
    </r>
    <r>
      <rPr>
        <b/>
        <sz val="10"/>
        <color theme="1"/>
        <rFont val="Calibri"/>
        <family val="2"/>
        <scheme val="minor"/>
      </rPr>
      <t>propelernih Zn-anoda</t>
    </r>
    <r>
      <rPr>
        <sz val="10"/>
        <color theme="1"/>
        <rFont val="Calibri"/>
        <family val="2"/>
        <scheme val="minor"/>
      </rPr>
      <t xml:space="preserve"> (Ø 60 mm / OK 55)
 i 2 kom  kuglastih Zn-anoda na prop. vratilima (Ø 60 mm) 
- 2 kpl.  (anode isporučuje Plovput)</t>
    </r>
  </si>
  <si>
    <r>
      <t xml:space="preserve">Naknada za </t>
    </r>
    <r>
      <rPr>
        <b/>
        <sz val="10"/>
        <color theme="1"/>
        <rFont val="Calibri"/>
        <family val="2"/>
        <scheme val="minor"/>
      </rPr>
      <t>utrošak struje i vode</t>
    </r>
    <r>
      <rPr>
        <sz val="10"/>
        <color theme="1"/>
        <rFont val="Calibri"/>
        <family val="2"/>
        <scheme val="minor"/>
      </rPr>
      <t xml:space="preserve">, te za smještaj i odvoz </t>
    </r>
    <r>
      <rPr>
        <b/>
        <sz val="10"/>
        <color theme="1"/>
        <rFont val="Calibri"/>
        <family val="2"/>
        <scheme val="minor"/>
      </rPr>
      <t>otpada</t>
    </r>
    <r>
      <rPr>
        <sz val="10"/>
        <color theme="1"/>
        <rFont val="Calibri"/>
        <family val="2"/>
        <scheme val="minor"/>
      </rPr>
      <t xml:space="preserve"> tijekom boravka posade na plovilu - cca 20 dana (paušalno)</t>
    </r>
  </si>
  <si>
    <r>
      <t xml:space="preserve">Izmjena  2 kom. </t>
    </r>
    <r>
      <rPr>
        <b/>
        <sz val="10"/>
        <color theme="1"/>
        <rFont val="Calibri"/>
        <family val="2"/>
        <scheme val="minor"/>
      </rPr>
      <t>Al-pločica 50x50 mm</t>
    </r>
    <r>
      <rPr>
        <sz val="10"/>
        <color theme="1"/>
        <rFont val="Calibri"/>
        <family val="2"/>
        <scheme val="minor"/>
      </rPr>
      <t xml:space="preserve"> (podebljanje trupa) 
na mjestima zavarivanja katodne zaštite - 1 kpl.  („po potrebi“)</t>
    </r>
  </si>
  <si>
    <t>- nabava boje i odgovarajućih otapala sukladno Hempel specifikaciji je u obvezi Brodopopravljača, uz napomenu da je za opciju uporabe zamjenske boje ili primjene druge tehnologije prethodno obavezno dokazati jednakovrijednost i ishoditi suglasnost Odgovorne osobe Brodovlasnika za praćenje realizacije ugovora,</t>
  </si>
  <si>
    <t>- odgovorna osoba za realizaciju ugovora od strane Naručitelja, koja će nadzirati izvođenje ugovorenih radova je glavni inženjer za brodo-strojarske poslove, Ante Čorić spec. ing. mech. (mob: 095/358-9172, email: ante.coric@plovput.hr). On je ujedno i kontakt osoba u svezi dodatnih tehničkih pojašnjenja prije davanja ponuda (uključujući preporučeni uvid brodice i/ili dostavu druge teh. dokumentacije ili podataka o brodici), po stavkama iz ovog Troškovnika. Potpisom ovog troškovnika, ponuditelj potvrđuje da raspolaže sa svim teh. podacima potrebnim za uredno izvršenje usluge.</t>
  </si>
  <si>
    <t xml:space="preserve">- radi davanja što kvalitetnije ponude, prije izrade ponude preporuča se izvršiti uviđaj na brodici na trenutnoj lokaciji rada/veza. Unesene cijene podrazumijevaju da je ponuditelj provjerio opseg radova i pripadajućih pripremnih radova te neće zaračunavati dodatne troškove naručitelju. </t>
  </si>
  <si>
    <t>Glavne značajke brodice:</t>
  </si>
  <si>
    <t>Predmet:  Troškovnik za redovni remont 2023 god. aluminijske brodice "Plovput 3“</t>
  </si>
  <si>
    <t xml:space="preserve">Izmjena dijela vijčanih spojeva (cca 80 kom. inox vijaka M6 x100 mm i 160 kom inox matica M6, te 160 kom plast. distantnih tuljaka, sve isporučuje Plovput).  („po potrebi“) </t>
  </si>
  <si>
    <r>
      <t xml:space="preserve">Postava </t>
    </r>
    <r>
      <rPr>
        <b/>
        <sz val="10"/>
        <color theme="1"/>
        <rFont val="Calibri"/>
        <family val="2"/>
        <scheme val="minor"/>
      </rPr>
      <t>skele</t>
    </r>
    <r>
      <rPr>
        <sz val="10"/>
        <color theme="1"/>
        <rFont val="Calibri"/>
        <family val="2"/>
        <scheme val="minor"/>
      </rPr>
      <t xml:space="preserve"> oko brodice ("po potrebi")</t>
    </r>
  </si>
  <si>
    <r>
      <t xml:space="preserve">Otvaranje otvora u nadgrađu, te nabava i </t>
    </r>
    <r>
      <rPr>
        <b/>
        <sz val="10"/>
        <color theme="1"/>
        <rFont val="Calibri"/>
        <family val="2"/>
        <scheme val="minor"/>
      </rPr>
      <t>ugradnja prozora</t>
    </r>
    <r>
      <rPr>
        <sz val="10"/>
        <color theme="1"/>
        <rFont val="Calibri"/>
        <family val="2"/>
        <scheme val="minor"/>
      </rPr>
      <t xml:space="preserve"> dimenzija cca 600x600 mm (točna dimenzija definirat će se prilikom početka remonta). Radovi uključuju i sanaciju eventualnih oštećenja boje nadgrađa nastale pri ugradnji.</t>
    </r>
  </si>
  <si>
    <r>
      <t xml:space="preserve">Kontrola </t>
    </r>
    <r>
      <rPr>
        <b/>
        <sz val="10"/>
        <color theme="1"/>
        <rFont val="Calibri"/>
        <family val="2"/>
        <scheme val="minor"/>
      </rPr>
      <t>sustava crnih i sivih voda</t>
    </r>
    <r>
      <rPr>
        <sz val="10"/>
        <color theme="1"/>
        <rFont val="Calibri"/>
        <family val="2"/>
        <scheme val="minor"/>
      </rPr>
      <t>, čišćenje i razrada ventila, ispiranje tanka 80 l</t>
    </r>
  </si>
  <si>
    <r>
      <t xml:space="preserve">Radovi </t>
    </r>
    <r>
      <rPr>
        <b/>
        <sz val="10"/>
        <color theme="1"/>
        <rFont val="Calibri"/>
        <family val="2"/>
        <scheme val="minor"/>
      </rPr>
      <t>adaptacije (upuštanja) šarki i zatvarača</t>
    </r>
    <r>
      <rPr>
        <sz val="10"/>
        <color theme="1"/>
        <rFont val="Calibri"/>
        <family val="2"/>
        <scheme val="minor"/>
      </rPr>
      <t xml:space="preserve"> poklopaca strojarnice, te eventualnih drugih izdanaka na dijelu uklonjene drvene obloge, a u svrhu poravnanja istih s razinom Al lima palube. Radovi uključuju sav materijal i rad potreban za realizaciju i eventualnu potrebu izrade i ugradnje novih šarki, zatvarača i sl.</t>
    </r>
  </si>
  <si>
    <r>
      <t xml:space="preserve">Uklanjanje dotrajalog - korodiranog </t>
    </r>
    <r>
      <rPr>
        <b/>
        <sz val="10"/>
        <color theme="1"/>
        <rFont val="Calibri"/>
        <family val="2"/>
        <scheme val="minor"/>
      </rPr>
      <t>lima palube</t>
    </r>
    <r>
      <rPr>
        <sz val="10"/>
        <color theme="1"/>
        <rFont val="Calibri"/>
        <family val="2"/>
        <scheme val="minor"/>
      </rPr>
      <t xml:space="preserve"> (t=6 mm, Al Mg 4,5 Mn), te nabava i zavarivanje novog uz poštivanje pravila struke i primjenjivih klasifikacijskih pravila. Napomena: s obzirom da je stanje lima ispod obloge nepoznato, konačnim troškovnikom definirat će se stvarna površina izmjenjenog lima.</t>
    </r>
  </si>
  <si>
    <r>
      <t xml:space="preserve">Priprema i bojanje </t>
    </r>
    <r>
      <rPr>
        <b/>
        <sz val="10"/>
        <color theme="1"/>
        <rFont val="Calibri"/>
        <family val="2"/>
        <scheme val="minor"/>
      </rPr>
      <t xml:space="preserve">krmene palube </t>
    </r>
    <r>
      <rPr>
        <sz val="10"/>
        <color theme="1"/>
        <rFont val="Calibri"/>
        <family val="2"/>
        <scheme val="minor"/>
      </rPr>
      <t xml:space="preserve">nanošenjem (FC) premaza 3 x 100 μm </t>
    </r>
    <r>
      <rPr>
        <i/>
        <sz val="10"/>
        <color theme="1"/>
        <rFont val="Calibri"/>
        <family val="2"/>
        <scheme val="minor"/>
      </rPr>
      <t>Hempadur 15570</t>
    </r>
    <r>
      <rPr>
        <sz val="10"/>
        <color theme="1"/>
        <rFont val="Calibri"/>
        <family val="2"/>
        <scheme val="minor"/>
      </rPr>
      <t xml:space="preserve"> </t>
    </r>
    <r>
      <rPr>
        <i/>
        <sz val="10"/>
        <color theme="1"/>
        <rFont val="Calibri"/>
        <family val="2"/>
        <scheme val="minor"/>
      </rPr>
      <t>(siva 12170).</t>
    </r>
    <r>
      <rPr>
        <sz val="10"/>
        <color theme="1"/>
        <rFont val="Calibri"/>
        <family val="2"/>
        <scheme val="minor"/>
      </rPr>
      <t xml:space="preserve">  Zadnjem sloju dodaju se Anti-slip pearls za zaštitu od klizanja</t>
    </r>
  </si>
  <si>
    <r>
      <t xml:space="preserve">Uklanjanje </t>
    </r>
    <r>
      <rPr>
        <b/>
        <sz val="10"/>
        <color theme="1"/>
        <rFont val="Calibri"/>
        <family val="2"/>
        <scheme val="minor"/>
      </rPr>
      <t>postojeće drvene "teak" obloge</t>
    </r>
    <r>
      <rPr>
        <sz val="10"/>
        <color theme="1"/>
        <rFont val="Calibri"/>
        <family val="2"/>
        <scheme val="minor"/>
      </rPr>
      <t xml:space="preserve"> (t=50 mm) s krmene palube i poklopaca strojarnice (ukupno cca 15 m</t>
    </r>
    <r>
      <rPr>
        <vertAlign val="superscript"/>
        <sz val="10"/>
        <color theme="1"/>
        <rFont val="Calibri"/>
        <family val="2"/>
        <scheme val="minor"/>
      </rPr>
      <t>2</t>
    </r>
    <r>
      <rPr>
        <sz val="10"/>
        <color theme="1"/>
        <rFont val="Calibri"/>
        <family val="2"/>
        <scheme val="minor"/>
      </rPr>
      <t>). Predaja uklonjenje obloge Naručitelju. Uklanjanje (brušenje) vijaka (nosača) obloge s palube, te uklanjanje ljepila i eventualnih ostatataka obloge do Al lima palube</t>
    </r>
  </si>
  <si>
    <t>Nabava i ugradnja plastičnog pokrivača palube tipa Bergo Excellence (siva ili tamno plava boja) s ekspanzijskim trakama</t>
  </si>
  <si>
    <t xml:space="preserve">- datum početka remonta smatra se dan potpisa Zapisnika o uvođenju u posao, a isti se ugovara u roku od 10 dana od izvršnosti odluke o odabiru, a prije potpisa ugovora. Remont može započeti i prije podizanja broda na suho zbog pripremnih radova, no navedeni period ne može trajati dulje od 5 dana. Očekivani početak remonta je u travnju 2023. godine, </t>
  </si>
  <si>
    <r>
      <t xml:space="preserve">Demontaža te ponovna montaža gumene bokoštitnice (cca 8 m dužine), te </t>
    </r>
    <r>
      <rPr>
        <b/>
        <sz val="10"/>
        <color theme="1"/>
        <rFont val="Calibri"/>
        <family val="2"/>
        <scheme val="minor"/>
      </rPr>
      <t>sanacija dijela Al kanala bokoštitnica</t>
    </r>
    <r>
      <rPr>
        <sz val="10"/>
        <color theme="1"/>
        <rFont val="Calibri"/>
        <family val="2"/>
        <scheme val="minor"/>
      </rPr>
      <t xml:space="preserve"> na oplati (ispravljanje iskrivljenja, brušenje, popravak boje (TU), uz izmjenu vijčanih spojeva (cca 80 kom. inox vijaka M6 x100 mm i 160 kom inox matica M6, te 160 kom plast. distantnih tuljaka, sve isporučuje Plovput)).  („po potrebi“) </t>
    </r>
  </si>
  <si>
    <r>
      <t xml:space="preserve">Uklanjanje postojećih dotrajalih </t>
    </r>
    <r>
      <rPr>
        <b/>
        <sz val="10"/>
        <color theme="1"/>
        <rFont val="Calibri"/>
        <family val="2"/>
        <scheme val="minor"/>
      </rPr>
      <t>Al kanala bokoštitnice</t>
    </r>
    <r>
      <rPr>
        <sz val="10"/>
        <color theme="1"/>
        <rFont val="Calibri"/>
        <family val="2"/>
        <scheme val="minor"/>
      </rPr>
      <t xml:space="preserve">, nabava materijala i zavarivanje novih kanala bokoštitnice prema postojećim (cca 8 m dužine), uz prethodnu demontažu gumene bokoštitnice i ponovnu montažu iste (uključuje i popravak boje (TU), uz izmjenu vijčanih spojeva (cca 80 kom. inox vijaka M6 x100 mm i 160 kom inox matica M6, te 160 kom plast. distantnih tuljaka, sve isporučuje Plovput)).  („po potrebi“) </t>
    </r>
  </si>
  <si>
    <t>- planirano trajanje remonta je sukladno ponudi odabranog ponuditelja i ne smije biti dulje od 40 dana početka remonta,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</si>
</sst>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quot;.&quot;"/>
    <numFmt numFmtId="165" formatCode="#,##0.00\ [$kn-41A]"/>
  </numFmts>
  <fonts count="10" x14ac:knownFonts="1">
    <font>
      <sz val="11"/>
      <color theme="1"/>
      <name val="Calibri"/>
      <family val="2"/>
      <charset val="238"/>
      <scheme val="minor"/>
    </font>
    <font>
      <b/>
      <sz val="11"/>
      <color theme="1"/>
      <name val="Calibri"/>
      <family val="2"/>
      <charset val="238"/>
      <scheme val="minor"/>
    </font>
    <font>
      <sz val="11"/>
      <color theme="1"/>
      <name val="Calibri"/>
      <family val="2"/>
      <charset val="238"/>
    </font>
    <font>
      <b/>
      <sz val="11"/>
      <color theme="1"/>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10"/>
      <color theme="1"/>
      <name val="Calibri"/>
      <family val="2"/>
      <charset val="238"/>
      <scheme val="minor"/>
    </font>
    <font>
      <i/>
      <sz val="10"/>
      <color theme="1"/>
      <name val="Calibri"/>
      <family val="2"/>
      <scheme val="minor"/>
    </font>
    <font>
      <sz val="10"/>
      <color theme="1"/>
      <name val="Calibri"/>
      <family val="2"/>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30">
    <xf numFmtId="0" fontId="0" fillId="0" borderId="0" xfId="0"/>
    <xf numFmtId="0" fontId="1" fillId="0" borderId="0" xfId="0" applyFont="1" applyAlignment="1">
      <alignment vertical="top"/>
    </xf>
    <xf numFmtId="0" fontId="0" fillId="0" borderId="0" xfId="0"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164" fontId="5" fillId="0" borderId="1" xfId="0" applyNumberFormat="1"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vertical="center" wrapText="1"/>
    </xf>
    <xf numFmtId="164" fontId="5" fillId="0" borderId="0" xfId="0" applyNumberFormat="1" applyFont="1" applyAlignment="1">
      <alignment horizontal="center" vertical="center"/>
    </xf>
    <xf numFmtId="165" fontId="4" fillId="0" borderId="0" xfId="0" applyNumberFormat="1" applyFont="1" applyAlignment="1">
      <alignment horizontal="right" vertical="center"/>
    </xf>
    <xf numFmtId="0" fontId="4" fillId="0" borderId="0" xfId="0" applyFont="1" applyAlignment="1">
      <alignment horizontal="right" vertical="center" wrapText="1"/>
    </xf>
    <xf numFmtId="49" fontId="7" fillId="0" borderId="0" xfId="0" applyNumberFormat="1" applyFont="1" applyAlignment="1">
      <alignment horizontal="left" vertical="center" wrapText="1"/>
    </xf>
    <xf numFmtId="49" fontId="7" fillId="0" borderId="0" xfId="0" applyNumberFormat="1" applyFont="1" applyAlignment="1">
      <alignment vertical="center" wrapText="1"/>
    </xf>
    <xf numFmtId="0" fontId="4" fillId="0" borderId="8" xfId="0" applyFont="1" applyBorder="1" applyAlignment="1">
      <alignment horizontal="right" vertical="center" wrapText="1"/>
    </xf>
    <xf numFmtId="165" fontId="4" fillId="0" borderId="8" xfId="0" applyNumberFormat="1" applyFont="1" applyBorder="1" applyAlignment="1">
      <alignment horizontal="right" vertical="center"/>
    </xf>
    <xf numFmtId="0" fontId="0" fillId="0" borderId="0" xfId="0" applyAlignment="1">
      <alignment vertical="center"/>
    </xf>
    <xf numFmtId="0" fontId="5" fillId="0" borderId="2" xfId="0" applyFont="1" applyFill="1" applyBorder="1" applyAlignment="1">
      <alignment vertical="center" wrapText="1"/>
    </xf>
    <xf numFmtId="49" fontId="7" fillId="0" borderId="0" xfId="0" applyNumberFormat="1" applyFont="1" applyAlignment="1">
      <alignment horizontal="left" vertical="center" wrapText="1"/>
    </xf>
    <xf numFmtId="0" fontId="1" fillId="0" borderId="0" xfId="0" applyFont="1" applyAlignment="1">
      <alignment horizontal="left" vertical="center" wrapText="1"/>
    </xf>
    <xf numFmtId="0" fontId="7" fillId="0" borderId="0" xfId="0" applyFont="1" applyAlignment="1">
      <alignment horizontal="center" vertical="top"/>
    </xf>
    <xf numFmtId="0" fontId="4" fillId="0" borderId="0" xfId="0" applyFont="1" applyAlignment="1">
      <alignment horizontal="lef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7" xfId="0" applyFont="1" applyBorder="1" applyAlignment="1">
      <alignment horizontal="right" vertical="center" wrapText="1"/>
    </xf>
    <xf numFmtId="0" fontId="4" fillId="0" borderId="0" xfId="0" applyFont="1" applyAlignment="1">
      <alignment horizontal="right" vertical="center" wrapText="1"/>
    </xf>
    <xf numFmtId="2" fontId="5" fillId="0" borderId="2" xfId="0" applyNumberFormat="1" applyFont="1" applyBorder="1" applyAlignment="1">
      <alignment horizontal="right" vertical="center"/>
    </xf>
    <xf numFmtId="2" fontId="5" fillId="0" borderId="3" xfId="0" applyNumberFormat="1" applyFont="1" applyBorder="1" applyAlignment="1">
      <alignment horizontal="right" vertical="center"/>
    </xf>
    <xf numFmtId="2" fontId="4" fillId="0" borderId="0" xfId="0" applyNumberFormat="1" applyFont="1" applyAlignment="1">
      <alignment horizontal="right" vertic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485776</xdr:colOff>
      <xdr:row>1</xdr:row>
      <xdr:rowOff>161926</xdr:rowOff>
    </xdr:from>
    <xdr:to>
      <xdr:col>2</xdr:col>
      <xdr:colOff>301916</xdr:colOff>
      <xdr:row>5</xdr:row>
      <xdr:rowOff>114300</xdr:rowOff>
    </xdr:to>
    <xdr:pic>
      <xdr:nvPicPr>
        <xdr:cNvPr id="2" name="Slika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6" y="352426"/>
          <a:ext cx="692440" cy="714374"/>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A85"/>
  <sheetViews>
    <sheetView tabSelected="1" topLeftCell="A49" zoomScaleNormal="100" workbookViewId="0">
      <selection activeCell="B72" sqref="B72:G72"/>
    </sheetView>
  </sheetViews>
  <sheetFormatPr defaultRowHeight="15" x14ac:dyDescent="0.25"/>
  <cols>
    <col min="1" max="1" width="7.42578125" customWidth="1"/>
    <col min="2" max="2" width="5.7109375" customWidth="1"/>
    <col min="3" max="3" width="47.7109375" customWidth="1"/>
    <col min="4" max="4" width="8" customWidth="1"/>
    <col min="5" max="5" width="7.28515625" customWidth="1"/>
    <col min="6" max="6" width="12.85546875" customWidth="1"/>
    <col min="7" max="7" width="13.140625" customWidth="1"/>
    <col min="27" max="27" width="94.42578125" customWidth="1"/>
  </cols>
  <sheetData>
    <row r="3" spans="2:9" x14ac:dyDescent="0.25">
      <c r="C3" t="s">
        <v>1</v>
      </c>
    </row>
    <row r="4" spans="2:9" x14ac:dyDescent="0.25">
      <c r="C4" t="s">
        <v>2</v>
      </c>
    </row>
    <row r="5" spans="2:9" x14ac:dyDescent="0.25">
      <c r="C5" t="s">
        <v>3</v>
      </c>
    </row>
    <row r="7" spans="2:9" ht="9" customHeight="1" x14ac:dyDescent="0.25"/>
    <row r="8" spans="2:9" ht="20.25" customHeight="1" x14ac:dyDescent="0.25">
      <c r="B8" s="19" t="s">
        <v>60</v>
      </c>
      <c r="C8" s="19"/>
      <c r="D8" s="19"/>
      <c r="E8" s="19"/>
      <c r="F8" s="19"/>
      <c r="G8" s="19"/>
    </row>
    <row r="9" spans="2:9" ht="10.5" customHeight="1" x14ac:dyDescent="0.25"/>
    <row r="10" spans="2:9" ht="21" customHeight="1" x14ac:dyDescent="0.25">
      <c r="B10" s="1" t="s">
        <v>59</v>
      </c>
    </row>
    <row r="11" spans="2:9" x14ac:dyDescent="0.25">
      <c r="B11" s="16" t="s">
        <v>29</v>
      </c>
      <c r="C11" s="16"/>
      <c r="D11" s="16"/>
      <c r="E11" s="16"/>
      <c r="F11" s="16"/>
      <c r="G11" s="16"/>
      <c r="H11" s="16"/>
      <c r="I11" s="16"/>
    </row>
    <row r="12" spans="2:9" x14ac:dyDescent="0.25">
      <c r="B12" s="16" t="s">
        <v>28</v>
      </c>
      <c r="C12" s="16"/>
      <c r="D12" s="16"/>
      <c r="E12" s="16"/>
      <c r="F12" s="16"/>
      <c r="G12" s="16"/>
      <c r="H12" s="16"/>
      <c r="I12" s="16"/>
    </row>
    <row r="13" spans="2:9" x14ac:dyDescent="0.25">
      <c r="B13" s="16" t="s">
        <v>27</v>
      </c>
      <c r="C13" s="16"/>
      <c r="D13" s="16"/>
      <c r="E13" s="16"/>
      <c r="F13" s="16"/>
      <c r="G13" s="16"/>
      <c r="H13" s="16"/>
      <c r="I13" s="16"/>
    </row>
    <row r="14" spans="2:9" x14ac:dyDescent="0.25">
      <c r="B14" s="16" t="s">
        <v>26</v>
      </c>
      <c r="C14" s="16"/>
      <c r="D14" s="16"/>
      <c r="E14" s="16"/>
      <c r="F14" s="16"/>
      <c r="G14" s="16"/>
      <c r="H14" s="16"/>
      <c r="I14" s="16"/>
    </row>
    <row r="15" spans="2:9" x14ac:dyDescent="0.25">
      <c r="B15" s="16" t="s">
        <v>25</v>
      </c>
      <c r="C15" s="16"/>
      <c r="D15" s="16"/>
      <c r="E15" s="16"/>
      <c r="F15" s="16"/>
      <c r="G15" s="16"/>
      <c r="H15" s="16"/>
      <c r="I15" s="16"/>
    </row>
    <row r="16" spans="2:9" x14ac:dyDescent="0.25">
      <c r="B16" s="16" t="s">
        <v>24</v>
      </c>
      <c r="C16" s="16"/>
      <c r="D16" s="16"/>
      <c r="E16" s="16"/>
      <c r="F16" s="16"/>
      <c r="G16" s="16"/>
      <c r="H16" s="16"/>
      <c r="I16" s="16"/>
    </row>
    <row r="17" spans="2:9" x14ac:dyDescent="0.25">
      <c r="B17" s="16" t="s">
        <v>23</v>
      </c>
      <c r="C17" s="16"/>
      <c r="D17" s="16"/>
      <c r="E17" s="16"/>
      <c r="F17" s="16"/>
      <c r="G17" s="16"/>
      <c r="H17" s="16"/>
      <c r="I17" s="16"/>
    </row>
    <row r="18" spans="2:9" x14ac:dyDescent="0.25">
      <c r="B18" s="16" t="s">
        <v>22</v>
      </c>
      <c r="C18" s="16"/>
      <c r="D18" s="16"/>
      <c r="E18" s="16"/>
      <c r="F18" s="16"/>
      <c r="G18" s="16"/>
      <c r="H18" s="16"/>
      <c r="I18" s="16"/>
    </row>
    <row r="19" spans="2:9" x14ac:dyDescent="0.25">
      <c r="B19" s="16" t="s">
        <v>30</v>
      </c>
      <c r="C19" s="16"/>
      <c r="D19" s="16"/>
      <c r="E19" s="16"/>
      <c r="F19" s="16"/>
      <c r="G19" s="16"/>
      <c r="H19" s="16"/>
      <c r="I19" s="16"/>
    </row>
    <row r="20" spans="2:9" ht="15.75" thickBot="1" x14ac:dyDescent="0.3"/>
    <row r="21" spans="2:9" ht="24" customHeight="1" thickTop="1" x14ac:dyDescent="0.25">
      <c r="B21" s="22" t="s">
        <v>7</v>
      </c>
      <c r="C21" s="23"/>
      <c r="D21" s="23"/>
      <c r="E21" s="23"/>
      <c r="F21" s="23"/>
      <c r="G21" s="24"/>
    </row>
    <row r="22" spans="2:9" ht="38.25" customHeight="1" x14ac:dyDescent="0.25">
      <c r="B22" s="3" t="s">
        <v>0</v>
      </c>
      <c r="C22" s="4" t="s">
        <v>4</v>
      </c>
      <c r="D22" s="4" t="s">
        <v>5</v>
      </c>
      <c r="E22" s="4" t="s">
        <v>8</v>
      </c>
      <c r="F22" s="4" t="s">
        <v>9</v>
      </c>
      <c r="G22" s="5" t="s">
        <v>10</v>
      </c>
      <c r="H22" s="2"/>
    </row>
    <row r="23" spans="2:9" ht="51" x14ac:dyDescent="0.25">
      <c r="B23" s="6">
        <v>1</v>
      </c>
      <c r="C23" s="8" t="s">
        <v>32</v>
      </c>
      <c r="D23" s="7" t="s">
        <v>6</v>
      </c>
      <c r="E23" s="7">
        <v>1</v>
      </c>
      <c r="F23" s="27">
        <v>0</v>
      </c>
      <c r="G23" s="28">
        <f>E23*F23</f>
        <v>0</v>
      </c>
    </row>
    <row r="24" spans="2:9" ht="42.75" x14ac:dyDescent="0.25">
      <c r="B24" s="6">
        <v>2</v>
      </c>
      <c r="C24" s="8" t="s">
        <v>37</v>
      </c>
      <c r="D24" s="7" t="s">
        <v>11</v>
      </c>
      <c r="E24" s="7">
        <v>89</v>
      </c>
      <c r="F24" s="27">
        <v>0</v>
      </c>
      <c r="G24" s="28">
        <f>E24*F24</f>
        <v>0</v>
      </c>
    </row>
    <row r="25" spans="2:9" ht="38.25" x14ac:dyDescent="0.25">
      <c r="B25" s="6">
        <v>3</v>
      </c>
      <c r="C25" s="8" t="s">
        <v>31</v>
      </c>
      <c r="D25" s="7" t="s">
        <v>6</v>
      </c>
      <c r="E25" s="7">
        <v>14</v>
      </c>
      <c r="F25" s="27">
        <v>0</v>
      </c>
      <c r="G25" s="28">
        <f t="shared" ref="G25:G30" si="0">E25*F25</f>
        <v>0</v>
      </c>
    </row>
    <row r="26" spans="2:9" ht="51" x14ac:dyDescent="0.25">
      <c r="B26" s="6">
        <v>4</v>
      </c>
      <c r="C26" s="8" t="s">
        <v>35</v>
      </c>
      <c r="D26" s="7" t="s">
        <v>11</v>
      </c>
      <c r="E26" s="7">
        <v>5</v>
      </c>
      <c r="F26" s="27">
        <v>0</v>
      </c>
      <c r="G26" s="28">
        <f t="shared" ref="G26:G28" si="1">E26*F26</f>
        <v>0</v>
      </c>
    </row>
    <row r="27" spans="2:9" ht="76.5" x14ac:dyDescent="0.25">
      <c r="B27" s="6">
        <v>5</v>
      </c>
      <c r="C27" s="8" t="s">
        <v>36</v>
      </c>
      <c r="D27" s="7" t="s">
        <v>11</v>
      </c>
      <c r="E27" s="7">
        <v>43</v>
      </c>
      <c r="F27" s="27">
        <v>0</v>
      </c>
      <c r="G27" s="28">
        <f t="shared" si="1"/>
        <v>0</v>
      </c>
    </row>
    <row r="28" spans="2:9" ht="63.75" x14ac:dyDescent="0.25">
      <c r="B28" s="6">
        <v>6</v>
      </c>
      <c r="C28" s="8" t="s">
        <v>33</v>
      </c>
      <c r="D28" s="7" t="s">
        <v>11</v>
      </c>
      <c r="E28" s="7">
        <v>5</v>
      </c>
      <c r="F28" s="27">
        <v>0</v>
      </c>
      <c r="G28" s="28">
        <f t="shared" si="1"/>
        <v>0</v>
      </c>
    </row>
    <row r="29" spans="2:9" ht="63.75" x14ac:dyDescent="0.25">
      <c r="B29" s="6">
        <v>7</v>
      </c>
      <c r="C29" s="8" t="s">
        <v>34</v>
      </c>
      <c r="D29" s="7" t="s">
        <v>11</v>
      </c>
      <c r="E29" s="7">
        <v>5</v>
      </c>
      <c r="F29" s="27">
        <v>0</v>
      </c>
      <c r="G29" s="28">
        <f t="shared" si="0"/>
        <v>0</v>
      </c>
    </row>
    <row r="30" spans="2:9" ht="38.25" x14ac:dyDescent="0.25">
      <c r="B30" s="6">
        <v>8</v>
      </c>
      <c r="C30" s="8" t="s">
        <v>38</v>
      </c>
      <c r="D30" s="7" t="s">
        <v>11</v>
      </c>
      <c r="E30" s="7">
        <v>46</v>
      </c>
      <c r="F30" s="27">
        <v>0</v>
      </c>
      <c r="G30" s="28">
        <f t="shared" si="0"/>
        <v>0</v>
      </c>
    </row>
    <row r="31" spans="2:9" ht="38.25" x14ac:dyDescent="0.25">
      <c r="B31" s="6">
        <v>9</v>
      </c>
      <c r="C31" s="8" t="s">
        <v>39</v>
      </c>
      <c r="D31" s="7" t="s">
        <v>6</v>
      </c>
      <c r="E31" s="7">
        <v>2</v>
      </c>
      <c r="F31" s="27">
        <v>0</v>
      </c>
      <c r="G31" s="28">
        <f t="shared" ref="G31:G33" si="2">E31*F31</f>
        <v>0</v>
      </c>
    </row>
    <row r="32" spans="2:9" ht="25.5" x14ac:dyDescent="0.25">
      <c r="B32" s="6">
        <v>10</v>
      </c>
      <c r="C32" s="17" t="s">
        <v>48</v>
      </c>
      <c r="D32" s="7" t="s">
        <v>6</v>
      </c>
      <c r="E32" s="7">
        <v>2</v>
      </c>
      <c r="F32" s="27">
        <v>0</v>
      </c>
      <c r="G32" s="28">
        <f t="shared" si="2"/>
        <v>0</v>
      </c>
    </row>
    <row r="33" spans="2:7" ht="52.5" customHeight="1" x14ac:dyDescent="0.25">
      <c r="B33" s="6">
        <v>11</v>
      </c>
      <c r="C33" s="8" t="s">
        <v>49</v>
      </c>
      <c r="D33" s="7" t="s">
        <v>6</v>
      </c>
      <c r="E33" s="7">
        <v>5</v>
      </c>
      <c r="F33" s="27">
        <v>0</v>
      </c>
      <c r="G33" s="28">
        <f t="shared" si="2"/>
        <v>0</v>
      </c>
    </row>
    <row r="34" spans="2:7" ht="25.5" x14ac:dyDescent="0.25">
      <c r="B34" s="6">
        <v>12</v>
      </c>
      <c r="C34" s="8" t="s">
        <v>50</v>
      </c>
      <c r="D34" s="7" t="s">
        <v>6</v>
      </c>
      <c r="E34" s="7">
        <v>2</v>
      </c>
      <c r="F34" s="27">
        <v>0</v>
      </c>
      <c r="G34" s="28">
        <f t="shared" ref="G34:G41" si="3">E34*F34</f>
        <v>0</v>
      </c>
    </row>
    <row r="35" spans="2:7" ht="38.25" x14ac:dyDescent="0.25">
      <c r="B35" s="6">
        <v>13</v>
      </c>
      <c r="C35" s="8" t="s">
        <v>51</v>
      </c>
      <c r="D35" s="7" t="s">
        <v>6</v>
      </c>
      <c r="E35" s="7">
        <v>2</v>
      </c>
      <c r="F35" s="27">
        <v>0</v>
      </c>
      <c r="G35" s="28">
        <f t="shared" si="3"/>
        <v>0</v>
      </c>
    </row>
    <row r="36" spans="2:7" x14ac:dyDescent="0.25">
      <c r="B36" s="6">
        <v>14</v>
      </c>
      <c r="C36" s="8" t="s">
        <v>52</v>
      </c>
      <c r="D36" s="7" t="s">
        <v>6</v>
      </c>
      <c r="E36" s="7">
        <v>2</v>
      </c>
      <c r="F36" s="27">
        <v>0</v>
      </c>
      <c r="G36" s="28">
        <f t="shared" si="3"/>
        <v>0</v>
      </c>
    </row>
    <row r="37" spans="2:7" ht="38.25" x14ac:dyDescent="0.25">
      <c r="B37" s="6">
        <v>15</v>
      </c>
      <c r="C37" s="8" t="s">
        <v>53</v>
      </c>
      <c r="D37" s="7" t="s">
        <v>6</v>
      </c>
      <c r="E37" s="7">
        <v>4</v>
      </c>
      <c r="F37" s="27">
        <v>0</v>
      </c>
      <c r="G37" s="28">
        <f t="shared" ref="G37" si="4">E37*F37</f>
        <v>0</v>
      </c>
    </row>
    <row r="38" spans="2:7" ht="89.25" x14ac:dyDescent="0.25">
      <c r="B38" s="6">
        <v>16</v>
      </c>
      <c r="C38" s="8" t="s">
        <v>71</v>
      </c>
      <c r="D38" s="7" t="s">
        <v>12</v>
      </c>
      <c r="E38" s="7">
        <v>8</v>
      </c>
      <c r="F38" s="27">
        <v>0</v>
      </c>
      <c r="G38" s="28">
        <f t="shared" ref="G38" si="5">E38*F38</f>
        <v>0</v>
      </c>
    </row>
    <row r="39" spans="2:7" ht="102" x14ac:dyDescent="0.25">
      <c r="B39" s="6">
        <v>17</v>
      </c>
      <c r="C39" s="8" t="s">
        <v>72</v>
      </c>
      <c r="D39" s="7" t="s">
        <v>12</v>
      </c>
      <c r="E39" s="7">
        <v>8</v>
      </c>
      <c r="F39" s="27">
        <v>0</v>
      </c>
      <c r="G39" s="28">
        <f t="shared" ref="G39" si="6">E39*F39</f>
        <v>0</v>
      </c>
    </row>
    <row r="40" spans="2:7" ht="38.25" x14ac:dyDescent="0.25">
      <c r="B40" s="6">
        <v>18</v>
      </c>
      <c r="C40" s="8" t="s">
        <v>61</v>
      </c>
      <c r="D40" s="7" t="s">
        <v>6</v>
      </c>
      <c r="E40" s="7">
        <v>80</v>
      </c>
      <c r="F40" s="27">
        <v>0</v>
      </c>
      <c r="G40" s="28">
        <f t="shared" ref="G40" si="7">E40*F40</f>
        <v>0</v>
      </c>
    </row>
    <row r="41" spans="2:7" ht="38.25" x14ac:dyDescent="0.25">
      <c r="B41" s="6">
        <v>19</v>
      </c>
      <c r="C41" s="8" t="s">
        <v>55</v>
      </c>
      <c r="D41" s="7" t="s">
        <v>6</v>
      </c>
      <c r="E41" s="7">
        <v>2</v>
      </c>
      <c r="F41" s="27">
        <v>0</v>
      </c>
      <c r="G41" s="28">
        <f t="shared" si="3"/>
        <v>0</v>
      </c>
    </row>
    <row r="42" spans="2:7" ht="63.75" x14ac:dyDescent="0.25">
      <c r="B42" s="6">
        <v>20</v>
      </c>
      <c r="C42" s="17" t="s">
        <v>63</v>
      </c>
      <c r="D42" s="7" t="s">
        <v>6</v>
      </c>
      <c r="E42" s="7">
        <v>1</v>
      </c>
      <c r="F42" s="27">
        <v>0</v>
      </c>
      <c r="G42" s="28">
        <f t="shared" ref="G42" si="8">E42*F42</f>
        <v>0</v>
      </c>
    </row>
    <row r="43" spans="2:7" ht="25.5" x14ac:dyDescent="0.25">
      <c r="B43" s="6">
        <v>21</v>
      </c>
      <c r="C43" s="8" t="s">
        <v>64</v>
      </c>
      <c r="D43" s="7" t="s">
        <v>6</v>
      </c>
      <c r="E43" s="7">
        <v>1</v>
      </c>
      <c r="F43" s="27">
        <v>0</v>
      </c>
      <c r="G43" s="28">
        <f t="shared" ref="G43:G44" si="9">E43*F43</f>
        <v>0</v>
      </c>
    </row>
    <row r="44" spans="2:7" ht="66" x14ac:dyDescent="0.25">
      <c r="B44" s="6">
        <v>22</v>
      </c>
      <c r="C44" s="8" t="s">
        <v>68</v>
      </c>
      <c r="D44" s="7" t="s">
        <v>11</v>
      </c>
      <c r="E44" s="7">
        <v>15</v>
      </c>
      <c r="F44" s="27">
        <v>0</v>
      </c>
      <c r="G44" s="28">
        <f t="shared" si="9"/>
        <v>0</v>
      </c>
    </row>
    <row r="45" spans="2:7" ht="76.5" x14ac:dyDescent="0.25">
      <c r="B45" s="6">
        <v>23</v>
      </c>
      <c r="C45" s="8" t="s">
        <v>66</v>
      </c>
      <c r="D45" s="7" t="s">
        <v>11</v>
      </c>
      <c r="E45" s="7">
        <v>5</v>
      </c>
      <c r="F45" s="27">
        <v>0</v>
      </c>
      <c r="G45" s="28">
        <f t="shared" ref="G45" si="10">E45*F45</f>
        <v>0</v>
      </c>
    </row>
    <row r="46" spans="2:7" ht="76.5" x14ac:dyDescent="0.25">
      <c r="B46" s="6">
        <v>24</v>
      </c>
      <c r="C46" s="8" t="s">
        <v>65</v>
      </c>
      <c r="D46" s="7" t="s">
        <v>6</v>
      </c>
      <c r="E46" s="7">
        <v>1</v>
      </c>
      <c r="F46" s="27">
        <v>0</v>
      </c>
      <c r="G46" s="28">
        <f t="shared" ref="G46:G47" si="11">E46*F46</f>
        <v>0</v>
      </c>
    </row>
    <row r="47" spans="2:7" ht="48" customHeight="1" x14ac:dyDescent="0.25">
      <c r="B47" s="6">
        <v>25</v>
      </c>
      <c r="C47" s="8" t="s">
        <v>67</v>
      </c>
      <c r="D47" s="7" t="s">
        <v>11</v>
      </c>
      <c r="E47" s="7">
        <v>15</v>
      </c>
      <c r="F47" s="27">
        <v>0</v>
      </c>
      <c r="G47" s="28">
        <f t="shared" si="11"/>
        <v>0</v>
      </c>
    </row>
    <row r="48" spans="2:7" ht="37.5" customHeight="1" x14ac:dyDescent="0.25">
      <c r="B48" s="6">
        <v>26</v>
      </c>
      <c r="C48" s="8" t="s">
        <v>69</v>
      </c>
      <c r="D48" s="7" t="s">
        <v>11</v>
      </c>
      <c r="E48" s="7">
        <v>15</v>
      </c>
      <c r="F48" s="27">
        <v>0</v>
      </c>
      <c r="G48" s="28">
        <f t="shared" ref="G48" si="12">E48*F48</f>
        <v>0</v>
      </c>
    </row>
    <row r="49" spans="2:27" x14ac:dyDescent="0.25">
      <c r="B49" s="6">
        <v>27</v>
      </c>
      <c r="C49" s="8" t="s">
        <v>62</v>
      </c>
      <c r="D49" s="7" t="s">
        <v>6</v>
      </c>
      <c r="E49" s="7">
        <v>1</v>
      </c>
      <c r="F49" s="27">
        <v>0</v>
      </c>
      <c r="G49" s="28">
        <f t="shared" ref="G49" si="13">E49*F49</f>
        <v>0</v>
      </c>
    </row>
    <row r="50" spans="2:27" ht="38.25" x14ac:dyDescent="0.25">
      <c r="B50" s="6">
        <v>28</v>
      </c>
      <c r="C50" s="8" t="s">
        <v>54</v>
      </c>
      <c r="D50" s="7" t="s">
        <v>13</v>
      </c>
      <c r="E50" s="7">
        <v>20</v>
      </c>
      <c r="F50" s="27">
        <v>0</v>
      </c>
      <c r="G50" s="28">
        <f t="shared" ref="G50" si="14">E50*F50</f>
        <v>0</v>
      </c>
    </row>
    <row r="51" spans="2:27" ht="21" customHeight="1" x14ac:dyDescent="0.25">
      <c r="B51" s="9"/>
      <c r="C51" s="25" t="s">
        <v>14</v>
      </c>
      <c r="D51" s="25"/>
      <c r="E51" s="25"/>
      <c r="F51" s="25"/>
      <c r="G51" s="29">
        <f>SUM(G23:G50)</f>
        <v>0</v>
      </c>
    </row>
    <row r="52" spans="2:27" ht="21" customHeight="1" x14ac:dyDescent="0.25">
      <c r="B52" s="9"/>
      <c r="C52" s="26" t="s">
        <v>15</v>
      </c>
      <c r="D52" s="26"/>
      <c r="E52" s="26"/>
      <c r="F52" s="26"/>
      <c r="G52" s="29">
        <f>G51*0.25</f>
        <v>0</v>
      </c>
    </row>
    <row r="53" spans="2:27" ht="21" customHeight="1" x14ac:dyDescent="0.25">
      <c r="B53" s="9"/>
      <c r="C53" s="26" t="s">
        <v>16</v>
      </c>
      <c r="D53" s="26"/>
      <c r="E53" s="26"/>
      <c r="F53" s="26"/>
      <c r="G53" s="29">
        <f>G51+G52</f>
        <v>0</v>
      </c>
    </row>
    <row r="54" spans="2:27" ht="21" customHeight="1" x14ac:dyDescent="0.25">
      <c r="B54" s="9"/>
      <c r="C54" s="11"/>
      <c r="D54" s="11"/>
      <c r="E54" s="11"/>
      <c r="F54" s="11"/>
      <c r="G54" s="10"/>
    </row>
    <row r="55" spans="2:27" ht="13.5" customHeight="1" x14ac:dyDescent="0.25"/>
    <row r="56" spans="2:27" ht="19.5" customHeight="1" x14ac:dyDescent="0.25">
      <c r="B56" s="21" t="s">
        <v>17</v>
      </c>
      <c r="C56" s="21"/>
      <c r="D56" s="21"/>
      <c r="E56" s="21"/>
      <c r="F56" s="21"/>
      <c r="G56" s="21"/>
    </row>
    <row r="57" spans="2:27" ht="48" customHeight="1" x14ac:dyDescent="0.25">
      <c r="B57" s="18" t="s">
        <v>70</v>
      </c>
      <c r="C57" s="18"/>
      <c r="D57" s="18"/>
      <c r="E57" s="18"/>
      <c r="F57" s="18"/>
      <c r="G57" s="18"/>
      <c r="AA57" s="12"/>
    </row>
    <row r="58" spans="2:27" ht="24.75" customHeight="1" x14ac:dyDescent="0.25">
      <c r="B58" s="18" t="s">
        <v>73</v>
      </c>
      <c r="C58" s="18"/>
      <c r="D58" s="18"/>
      <c r="E58" s="18"/>
      <c r="F58" s="18"/>
      <c r="G58" s="18"/>
      <c r="AA58" s="12"/>
    </row>
    <row r="59" spans="2:27" ht="31.5" customHeight="1" x14ac:dyDescent="0.25">
      <c r="B59" s="18" t="s">
        <v>40</v>
      </c>
      <c r="C59" s="18"/>
      <c r="D59" s="18"/>
      <c r="E59" s="18"/>
      <c r="F59" s="18"/>
      <c r="G59" s="18"/>
      <c r="AA59" s="12"/>
    </row>
    <row r="60" spans="2:27" ht="29.25" customHeight="1" x14ac:dyDescent="0.25">
      <c r="B60" s="18" t="s">
        <v>41</v>
      </c>
      <c r="C60" s="18"/>
      <c r="D60" s="18"/>
      <c r="E60" s="18"/>
      <c r="F60" s="18"/>
      <c r="G60" s="18"/>
      <c r="AA60" s="12"/>
    </row>
    <row r="61" spans="2:27" ht="39.75" customHeight="1" x14ac:dyDescent="0.25">
      <c r="B61" s="18" t="s">
        <v>45</v>
      </c>
      <c r="C61" s="18"/>
      <c r="D61" s="18"/>
      <c r="E61" s="18"/>
      <c r="F61" s="18"/>
      <c r="G61" s="18"/>
      <c r="AA61" s="12"/>
    </row>
    <row r="62" spans="2:27" ht="41.25" customHeight="1" x14ac:dyDescent="0.25">
      <c r="B62" s="18" t="s">
        <v>56</v>
      </c>
      <c r="C62" s="18"/>
      <c r="D62" s="18"/>
      <c r="E62" s="18"/>
      <c r="F62" s="18"/>
      <c r="G62" s="18"/>
      <c r="AA62" s="12"/>
    </row>
    <row r="63" spans="2:27" ht="30" customHeight="1" x14ac:dyDescent="0.25">
      <c r="B63" s="18" t="s">
        <v>42</v>
      </c>
      <c r="C63" s="18"/>
      <c r="D63" s="18"/>
      <c r="E63" s="18"/>
      <c r="F63" s="18"/>
      <c r="G63" s="18"/>
      <c r="AA63" s="12"/>
    </row>
    <row r="64" spans="2:27" ht="34.5" customHeight="1" x14ac:dyDescent="0.25">
      <c r="B64" s="18" t="s">
        <v>18</v>
      </c>
      <c r="C64" s="18"/>
      <c r="D64" s="18"/>
      <c r="E64" s="18"/>
      <c r="F64" s="18"/>
      <c r="G64" s="18"/>
      <c r="AA64" s="12"/>
    </row>
    <row r="65" spans="2:27" ht="42.75" customHeight="1" x14ac:dyDescent="0.25">
      <c r="B65" s="18" t="s">
        <v>43</v>
      </c>
      <c r="C65" s="18"/>
      <c r="D65" s="18"/>
      <c r="E65" s="18"/>
      <c r="F65" s="18"/>
      <c r="G65" s="18"/>
      <c r="AA65" s="12"/>
    </row>
    <row r="66" spans="2:27" ht="51.75" customHeight="1" x14ac:dyDescent="0.25">
      <c r="B66" s="18" t="s">
        <v>46</v>
      </c>
      <c r="C66" s="18"/>
      <c r="D66" s="18"/>
      <c r="E66" s="18"/>
      <c r="F66" s="18"/>
      <c r="G66" s="18"/>
      <c r="AA66" s="12"/>
    </row>
    <row r="67" spans="2:27" ht="38.25" customHeight="1" x14ac:dyDescent="0.25">
      <c r="B67" s="18" t="s">
        <v>47</v>
      </c>
      <c r="C67" s="18"/>
      <c r="D67" s="18"/>
      <c r="E67" s="18"/>
      <c r="F67" s="18"/>
      <c r="G67" s="18"/>
      <c r="AA67" s="12"/>
    </row>
    <row r="68" spans="2:27" ht="96.75" customHeight="1" x14ac:dyDescent="0.25">
      <c r="B68" s="18" t="s">
        <v>44</v>
      </c>
      <c r="C68" s="18"/>
      <c r="D68" s="18"/>
      <c r="E68" s="18"/>
      <c r="F68" s="18"/>
      <c r="G68" s="18"/>
      <c r="AA68" s="12"/>
    </row>
    <row r="69" spans="2:27" ht="69" customHeight="1" x14ac:dyDescent="0.25">
      <c r="B69" s="18" t="s">
        <v>57</v>
      </c>
      <c r="C69" s="18"/>
      <c r="D69" s="18"/>
      <c r="E69" s="18"/>
      <c r="F69" s="18"/>
      <c r="G69" s="18"/>
      <c r="AA69" s="12"/>
    </row>
    <row r="70" spans="2:27" ht="45.75" customHeight="1" x14ac:dyDescent="0.25">
      <c r="B70" s="18" t="s">
        <v>58</v>
      </c>
      <c r="C70" s="18"/>
      <c r="D70" s="18"/>
      <c r="E70" s="18"/>
      <c r="F70" s="18"/>
      <c r="G70" s="18"/>
      <c r="AA70" s="12"/>
    </row>
    <row r="71" spans="2:27" ht="28.5" customHeight="1" x14ac:dyDescent="0.25">
      <c r="B71" s="18" t="s">
        <v>19</v>
      </c>
      <c r="C71" s="18"/>
      <c r="D71" s="18"/>
      <c r="E71" s="18"/>
      <c r="F71" s="18"/>
      <c r="G71" s="18"/>
      <c r="AA71" s="12"/>
    </row>
    <row r="72" spans="2:27" ht="28.5" customHeight="1" x14ac:dyDescent="0.25">
      <c r="B72" s="18" t="s">
        <v>21</v>
      </c>
      <c r="C72" s="18"/>
      <c r="D72" s="18"/>
      <c r="E72" s="18"/>
      <c r="F72" s="18"/>
      <c r="G72" s="18"/>
      <c r="AA72" s="12"/>
    </row>
    <row r="73" spans="2:27" ht="32.25" customHeight="1" x14ac:dyDescent="0.25">
      <c r="B73" s="13"/>
      <c r="C73" s="13"/>
      <c r="D73" s="13"/>
      <c r="E73" s="14"/>
      <c r="F73" s="14"/>
      <c r="G73" s="15"/>
      <c r="AA73" s="12"/>
    </row>
    <row r="74" spans="2:27" x14ac:dyDescent="0.25">
      <c r="B74" s="13"/>
      <c r="C74" s="13"/>
      <c r="D74" s="13"/>
      <c r="E74" s="20" t="s">
        <v>20</v>
      </c>
      <c r="F74" s="20"/>
      <c r="G74" s="20"/>
      <c r="AA74" s="12"/>
    </row>
    <row r="75" spans="2:27" x14ac:dyDescent="0.25">
      <c r="B75" s="13"/>
      <c r="C75" s="13"/>
      <c r="D75" s="13"/>
      <c r="E75" s="13"/>
      <c r="F75" s="13"/>
      <c r="G75" s="13"/>
      <c r="AA75" s="12"/>
    </row>
    <row r="76" spans="2:27" x14ac:dyDescent="0.25">
      <c r="B76" s="13"/>
      <c r="C76" s="13"/>
      <c r="D76" s="13"/>
      <c r="E76" s="13"/>
      <c r="F76" s="13"/>
      <c r="G76" s="13"/>
      <c r="AA76" s="12"/>
    </row>
    <row r="77" spans="2:27" x14ac:dyDescent="0.25">
      <c r="B77" s="13"/>
      <c r="C77" s="13"/>
      <c r="D77" s="13"/>
      <c r="E77" s="13"/>
      <c r="F77" s="13"/>
      <c r="G77" s="13"/>
      <c r="AA77" s="12"/>
    </row>
    <row r="78" spans="2:27" x14ac:dyDescent="0.25">
      <c r="B78" s="13"/>
      <c r="C78" s="13"/>
      <c r="D78" s="13"/>
      <c r="E78" s="13"/>
      <c r="F78" s="13"/>
      <c r="G78" s="13"/>
      <c r="AA78" s="12"/>
    </row>
    <row r="79" spans="2:27" x14ac:dyDescent="0.25">
      <c r="B79" s="13"/>
      <c r="C79" s="13"/>
      <c r="D79" s="13"/>
      <c r="E79" s="13"/>
      <c r="F79" s="13"/>
      <c r="G79" s="13"/>
      <c r="AA79" s="12"/>
    </row>
    <row r="80" spans="2:27" x14ac:dyDescent="0.25">
      <c r="B80" s="13"/>
      <c r="C80" s="13"/>
      <c r="D80" s="13"/>
      <c r="E80" s="13"/>
      <c r="F80" s="13"/>
      <c r="G80" s="13"/>
      <c r="AA80" s="12"/>
    </row>
    <row r="81" spans="2:27" x14ac:dyDescent="0.25">
      <c r="B81" s="13"/>
      <c r="C81" s="13"/>
      <c r="D81" s="13"/>
      <c r="E81" s="13"/>
      <c r="F81" s="13"/>
      <c r="G81" s="13"/>
      <c r="AA81" s="12"/>
    </row>
    <row r="82" spans="2:27" x14ac:dyDescent="0.25">
      <c r="AA82" s="12"/>
    </row>
    <row r="83" spans="2:27" x14ac:dyDescent="0.25">
      <c r="AA83" s="12"/>
    </row>
    <row r="84" spans="2:27" x14ac:dyDescent="0.25">
      <c r="AA84" s="12"/>
    </row>
    <row r="85" spans="2:27" x14ac:dyDescent="0.25">
      <c r="C85" s="18"/>
      <c r="D85" s="18"/>
      <c r="E85" s="18"/>
      <c r="F85" s="18"/>
      <c r="G85" s="18"/>
      <c r="H85" s="18"/>
      <c r="AA85" s="12"/>
    </row>
  </sheetData>
  <mergeCells count="24">
    <mergeCell ref="B21:G21"/>
    <mergeCell ref="B60:G60"/>
    <mergeCell ref="B62:G62"/>
    <mergeCell ref="B63:G63"/>
    <mergeCell ref="C51:F51"/>
    <mergeCell ref="C52:F52"/>
    <mergeCell ref="C53:F53"/>
    <mergeCell ref="B61:G61"/>
    <mergeCell ref="B66:G66"/>
    <mergeCell ref="B8:G8"/>
    <mergeCell ref="C85:H85"/>
    <mergeCell ref="B58:G58"/>
    <mergeCell ref="E74:G74"/>
    <mergeCell ref="B56:G56"/>
    <mergeCell ref="B70:G70"/>
    <mergeCell ref="B71:G71"/>
    <mergeCell ref="B72:G72"/>
    <mergeCell ref="B64:G64"/>
    <mergeCell ref="B65:G65"/>
    <mergeCell ref="B67:G67"/>
    <mergeCell ref="B68:G68"/>
    <mergeCell ref="B69:G69"/>
    <mergeCell ref="B57:G57"/>
    <mergeCell ref="B59:G59"/>
  </mergeCells>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List1</vt:lpstr>
      <vt:lpstr>List1!Podrucje_ispisa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Ante Čorić</dc:creator>
  <cp:lastModifiedBy>Sandra Višić</cp:lastModifiedBy>
  <cp:lastPrinted>2022-01-10T17:58:50Z</cp:lastPrinted>
  <dcterms:created xsi:type="dcterms:W3CDTF">2021-11-29T09:20:41Z</dcterms:created>
  <dcterms:modified xsi:type="dcterms:W3CDTF">2023-02-03T08:36:20Z</dcterms:modified>
</cp:coreProperties>
</file>