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Nabava 2023. godina\Javna nabava\103-23 M Remonti brzih brodica\"/>
    </mc:Choice>
  </mc:AlternateContent>
  <bookViews>
    <workbookView xWindow="195" yWindow="105" windowWidth="15780" windowHeight="16320"/>
  </bookViews>
  <sheets>
    <sheet name="List1" sheetId="1" r:id="rId1"/>
  </sheets>
  <definedNames>
    <definedName name="_xlnm.Print_Area" localSheetId="0">List1!$B$2:$G$79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1" i="1" l="1"/>
  <c r="G48" i="1" l="1"/>
  <c r="G49" i="1"/>
  <c r="G50" i="1"/>
  <c r="G52" i="1"/>
  <c r="G47" i="1" l="1"/>
  <c r="G46" i="1"/>
  <c r="G54" i="1" l="1"/>
  <c r="G53" i="1"/>
  <c r="G42" i="1"/>
  <c r="G41" i="1"/>
  <c r="G24" i="1"/>
  <c r="G44" i="1"/>
  <c r="G43" i="1"/>
  <c r="G36" i="1"/>
  <c r="G37" i="1"/>
  <c r="G38" i="1"/>
  <c r="G39" i="1"/>
  <c r="G40" i="1"/>
  <c r="G45" i="1"/>
  <c r="G32" i="1"/>
  <c r="G33" i="1"/>
  <c r="G34" i="1"/>
  <c r="G35" i="1"/>
  <c r="G28" i="1" l="1"/>
  <c r="G27" i="1"/>
  <c r="G26" i="1"/>
  <c r="G25" i="1"/>
  <c r="G29" i="1"/>
  <c r="G30" i="1"/>
  <c r="G31" i="1"/>
  <c r="G23" i="1"/>
  <c r="G55" i="1" l="1"/>
  <c r="G56" i="1" s="1"/>
  <c r="G57" i="1" l="1"/>
</calcChain>
</file>

<file path=xl/sharedStrings.xml><?xml version="1.0" encoding="utf-8"?>
<sst xmlns="http://schemas.openxmlformats.org/spreadsheetml/2006/main" count="106" uniqueCount="78">
  <si>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</si>
  <si>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</si>
  <si>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</si>
  <si>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</si>
  <si>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</si>
  <si>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</si>
  <si>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</si>
  <si>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</si>
  <si>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</si>
  <si>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</si>
  <si>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</si>
  <si>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</si>
  <si>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</si>
  <si>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</si>
  <si>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</si>
  <si>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</si>
  <si>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</si>
  <si>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</si>
  <si>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</si>
  <si>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</si>
  <si>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</si>
  <si>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</si>
  <si>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</si>
  <si>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</si>
  <si>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</si>
  <si>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</si>
  <si>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</si>
  <si>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</si>
  <si>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</si>
  <si>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</si>
  <si>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</si>
  <si>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</si>
  <si>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</si>
  <si>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</si>
  <si>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</si>
  <si>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</si>
  <si>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</si>
  <si>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</si>
  <si>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</si>
  <si>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</si>
  <si>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</si>
  <si>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</si>
  <si>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Vađenje brodice, transport na ležište na kopnu, potklađivanje i postavljanje brodskih skala, priključak na kopnene priključke, te spuštanje u more nakon završetka radova</t>
  </si>
  <si>
    <t>kpl.</t>
  </si>
  <si>
    <t>Pranje slatkom vodom (VT-pumpa) te čišćenje podvodnog dijela Al-oplate, listova kormila i flapsova  - cca 55 m2</t>
  </si>
  <si>
    <r>
      <t xml:space="preserve">Skidanje postojeće te zavarivanje novih  Al-Mg anoda, 
prema </t>
    </r>
    <r>
      <rPr>
        <sz val="10"/>
        <color rgb="FF0070C0"/>
        <rFont val="Calibri"/>
        <family val="2"/>
        <scheme val="minor"/>
      </rPr>
      <t>Planu katodne zaštite</t>
    </r>
    <r>
      <rPr>
        <sz val="10"/>
        <color theme="1"/>
        <rFont val="Calibri"/>
        <family val="2"/>
        <scheme val="minor"/>
      </rPr>
      <t xml:space="preserve"> - 14 kom (isporučuje Plovput)</t>
    </r>
  </si>
  <si>
    <r>
      <t xml:space="preserve">Popravak oštećenja boje podvodnog Al-dijela oplate brušenjem do metala, brušenjem/zaglađivanjem rubova lokalnih oštećenja te nanošenjem (T/U) prvog premaza 2 x 125 μm </t>
    </r>
    <r>
      <rPr>
        <sz val="10"/>
        <color rgb="FF0070C0"/>
        <rFont val="Calibri"/>
        <family val="2"/>
        <scheme val="minor"/>
      </rPr>
      <t>Hempadur 15570</t>
    </r>
    <r>
      <rPr>
        <sz val="10"/>
        <color theme="1"/>
        <rFont val="Calibri"/>
        <family val="2"/>
        <scheme val="minor"/>
      </rPr>
      <t xml:space="preserve"> te vezivog premaza 1 x 50 μm </t>
    </r>
    <r>
      <rPr>
        <sz val="10"/>
        <color rgb="FF0070C0"/>
        <rFont val="Calibri"/>
        <family val="2"/>
        <scheme val="minor"/>
      </rPr>
      <t>Hempel´s Underwater Primer 26030</t>
    </r>
    <r>
      <rPr>
        <sz val="10"/>
        <color theme="1"/>
        <rFont val="Calibri"/>
        <family val="2"/>
        <scheme val="minor"/>
      </rPr>
      <t xml:space="preserve"> - cca 5 m²  („po potrebi“)</t>
    </r>
  </si>
  <si>
    <t>Priprema brusnim papirom postojeće boje podvodnog dijela za nanošenje antivegetativne boje – cca 55 m2 („po potrebi“)</t>
  </si>
  <si>
    <r>
      <t xml:space="preserve">Nanošenje punog premaza (F/C) 2 x 75 μm antivegetativne boje </t>
    </r>
    <r>
      <rPr>
        <sz val="10"/>
        <color rgb="FF0070C0"/>
        <rFont val="Calibri"/>
        <family val="2"/>
        <scheme val="minor"/>
      </rPr>
      <t>Hempel´s Alusafe 7120 D/3010</t>
    </r>
    <r>
      <rPr>
        <sz val="10"/>
        <color theme="1"/>
        <rFont val="Calibri"/>
        <family val="2"/>
        <scheme val="minor"/>
      </rPr>
      <t xml:space="preserve"> (plava) na podvodnom dijelu Al-oplate prema </t>
    </r>
    <r>
      <rPr>
        <sz val="10"/>
        <color rgb="FF0070C0"/>
        <rFont val="Calibri"/>
        <family val="2"/>
        <scheme val="minor"/>
      </rPr>
      <t>Planu bojanja Hempel</t>
    </r>
    <r>
      <rPr>
        <sz val="10"/>
        <color theme="1"/>
        <rFont val="Calibri"/>
        <family val="2"/>
        <scheme val="minor"/>
      </rPr>
      <t>, uključujući listove kormila i flapsove - cca 55 m²</t>
    </r>
  </si>
  <si>
    <r>
      <t xml:space="preserve">Priprema brusnim papirom postojećeg pojasa žute boje na nadvodnom dijelu Al-oplate na liniji gaza, te puni završni premaz (F/C) 1 x 40 μm </t>
    </r>
    <r>
      <rPr>
        <sz val="10"/>
        <color rgb="FF0070C0"/>
        <rFont val="Calibri"/>
        <family val="2"/>
        <scheme val="minor"/>
      </rPr>
      <t>Hempathane 55210/2030</t>
    </r>
    <r>
      <rPr>
        <sz val="10"/>
        <color theme="1"/>
        <rFont val="Calibri"/>
        <family val="2"/>
        <scheme val="minor"/>
      </rPr>
      <t xml:space="preserve"> (žuta)   - cca 5 m²</t>
    </r>
  </si>
  <si>
    <r>
      <t xml:space="preserve">Popravak boje nadvodnog dijela Al-oplate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Hempathane 55210/3010</t>
    </r>
    <r>
      <rPr>
        <sz val="10"/>
        <color theme="1"/>
        <rFont val="Calibri"/>
        <family val="2"/>
        <scheme val="minor"/>
      </rPr>
      <t xml:space="preserve"> (plava)  prema </t>
    </r>
    <r>
      <rPr>
        <sz val="10"/>
        <color rgb="FF0070C0"/>
        <rFont val="Calibri"/>
        <family val="2"/>
        <scheme val="minor"/>
      </rPr>
      <t>Planu bojanja Hempel</t>
    </r>
    <r>
      <rPr>
        <sz val="10"/>
        <color theme="1"/>
        <rFont val="Calibri"/>
        <family val="2"/>
        <scheme val="minor"/>
      </rPr>
      <t xml:space="preserve"> - cca 10 m²  („po potrebi“)</t>
    </r>
  </si>
  <si>
    <t>Priprema brusnim papirom postojeće boje nadvodnog dijela za nanošenje završne boje – cca 41 m2   („po potrebi“)</t>
  </si>
  <si>
    <r>
      <t xml:space="preserve">Nanošenje punog premaza (F/C) 1 x 40 μm završne 
boje </t>
    </r>
    <r>
      <rPr>
        <sz val="10"/>
        <color rgb="FF0070C0"/>
        <rFont val="Calibri"/>
        <family val="2"/>
        <scheme val="minor"/>
      </rPr>
      <t>Hempathane 55210/3010</t>
    </r>
    <r>
      <rPr>
        <sz val="10"/>
        <color theme="1"/>
        <rFont val="Calibri"/>
        <family val="2"/>
        <scheme val="minor"/>
      </rPr>
      <t xml:space="preserve"> (plava)  na nadvodnom dijelu 
Al-oplate  - cca 41 m² </t>
    </r>
  </si>
  <si>
    <r>
      <t xml:space="preserve">Popravak boje Al-nadgrađa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Hempatane 55210/1000</t>
    </r>
    <r>
      <rPr>
        <sz val="10"/>
        <color theme="1"/>
        <rFont val="Calibri"/>
        <family val="2"/>
        <scheme val="minor"/>
      </rPr>
      <t xml:space="preserve"> (bijela)  prema </t>
    </r>
    <r>
      <rPr>
        <sz val="10"/>
        <color rgb="FF0070C0"/>
        <rFont val="Calibri"/>
        <family val="2"/>
        <scheme val="minor"/>
      </rPr>
      <t>Planu bojanja Hempel</t>
    </r>
    <r>
      <rPr>
        <sz val="10"/>
        <color theme="1"/>
        <rFont val="Calibri"/>
        <family val="2"/>
        <scheme val="minor"/>
      </rPr>
      <t xml:space="preserve"> - cca 10 m²  („po potrebi“)</t>
    </r>
  </si>
  <si>
    <t>Priprema brusnim papirom postojeće boje nadgrađa za nanošenje završne boje – cca 42 m2 („po potrebi“)</t>
  </si>
  <si>
    <r>
      <t xml:space="preserve">Nanošenje punog premaza (F/C) 1 x 40 μm završne boje 
</t>
    </r>
    <r>
      <rPr>
        <sz val="10"/>
        <color rgb="FF0070C0"/>
        <rFont val="Calibri"/>
        <family val="2"/>
        <scheme val="minor"/>
      </rPr>
      <t>Hempatane 55210/1000</t>
    </r>
    <r>
      <rPr>
        <sz val="10"/>
        <color theme="1"/>
        <rFont val="Calibri"/>
        <family val="2"/>
        <scheme val="minor"/>
      </rPr>
      <t xml:space="preserve"> (bijela) na Al-nadgrađu - cca 22 m² („po potrebi“)</t>
    </r>
  </si>
  <si>
    <r>
      <t xml:space="preserve">Nanošenje punog premaza (F/C) 1 x 40 μm završne protuklizne boje </t>
    </r>
    <r>
      <rPr>
        <sz val="10"/>
        <color rgb="FF0070C0"/>
        <rFont val="Calibri"/>
        <family val="2"/>
        <scheme val="minor"/>
      </rPr>
      <t>Hempatane 55210/1000</t>
    </r>
    <r>
      <rPr>
        <sz val="10"/>
        <color theme="1"/>
        <rFont val="Calibri"/>
        <family val="2"/>
        <scheme val="minor"/>
      </rPr>
      <t xml:space="preserve"> (bijela) na Glavnoj palubi - cca 20 m² („po potrebi“)</t>
    </r>
  </si>
  <si>
    <t>Izrada šablone te bojanje ili naljepljivanje registracijskih 
oznaka na nadvodnom dijelu oplate - 2 kpl.  („po potrebi“)</t>
  </si>
  <si>
    <t>Demontaža te montaža kompletnih usisnih ventila s usisnim košarama (ND 2“ - 4 kom. i  ND ¾“ – 1 kom), uz rastavljanje, čišćenje i brušenje dosjednih površina ventila, s izmjenom brtava između Al-oplate i usisnih košara - 1 kpl.</t>
  </si>
  <si>
    <t>Demontaža te montaža kompletnih usisnih ventila i usisnih rešetki (ND 1“ - 2 kom. - u pramčanom dijelu i od WC-a), uz rastavljanje, čišćenje i brušenje dosjednih površina ventila, s izmjenom brtava između Al-oplate i usisnih košara - 1 kpl.</t>
  </si>
  <si>
    <t>Čišćenje površinskog dijela 2 kom. vratila propelera (f 60 x 2000 mm), kontrola zračnosti u ležajevima - 2 kpl.</t>
  </si>
  <si>
    <t>Izmjena PTFE  pletenice (12 x 12 x 2000 mm, 5 zavoja po brtvenici) na oba prop. vratila (isporučuje Plovput) – 2  kpl.</t>
  </si>
  <si>
    <t xml:space="preserve">Čišćenje i poliranje oba propelera - 2 kom </t>
  </si>
  <si>
    <t>Balansiranje propelera, uz izradu mjernog protokola - 2 kom  („po potrebi“)</t>
  </si>
  <si>
    <t>Izmjena 2 kom propelernih Zn-anoda (f 60 mm / OK 55) i 2 kom  kuglastih Zn-anoda na prop. vratilima (f 60 mm) - 2 kpl.  (sve isporučuje Plovput)</t>
  </si>
  <si>
    <t>Demontaža i čišćenje te ponovna montaža obje osovine kormila (f 40 mm),  uz  kontrolu zračnosti  PTFE ležajeva i brtvenih „O“ ringova, uz izradu mjernog protokola - 2 kpl.  („po potrebi“)</t>
  </si>
  <si>
    <t>Izmjena PTFE ležajeva na obje osovine kormila (4 kom) i „O“ ringova (8 kom) - sve isporučuje Plovput  - 2 kpl.  („po potrebi“)</t>
  </si>
  <si>
    <t>Izmjena  6 kom. Al-pločica 50x50 mm (podebljanje trupa) 
na mjestima zavarivanja katodne zaštite - 1 kpl.  („po potrebi“)</t>
  </si>
  <si>
    <t>Ventilatori strojarnice (2 kom.) – kontrola stanja i ispravnosti te podešavanje uputnika, ožičenja i spojeva na stezaljkama uputnika</t>
  </si>
  <si>
    <t>Postava skele oko brodice</t>
  </si>
  <si>
    <t>Naknada za utrošak struje i vode, te za smještaj i odvoz otpada tijekom boravka posade na plovilu - cca 15 dana (paušalno)</t>
  </si>
  <si>
    <t>- odgovorna osoba za realizaciju ugovora od strane Naručitelja, koja će nadzirati izvođenje ugovorenih radova je glavni inženjer za brodo-strojarske poslove, Edo Mimica dipl.inž.stroj. (098/307-026 ; faks: 021/490-712, email: edo.mimica@plovput.hr).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</si>
  <si>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Predmet:  Troškovnik za redovni remont 2023 god. aluminijske brodice "Plovput 7“</t>
  </si>
  <si>
    <t>Demontaža i ponovna montaža oba propelerna vratila (fi 60 mm), kontrola centričnosti na stroju uz izradu mj. protokola, te zamjena PTFE ležajeva statve (4 kom) i ležaja skroka (2 kom), sve  isporučuje Plovput  - 2 kpl.  („po potrebi“)</t>
  </si>
  <si>
    <t>Demontaža te ponovna montaža cca 10 m gumene bokoštitnice, te po potrebi sanacija dijela Al-oplate ispod bokoštitnice, brušenje, kitanje i popravak boje (T/U), uz izmjenu vijčanih spojeva (cca 50 kom. inox vijaka M6 x100 mm i 100 kom inox matica M6,te 100 kom plast. distantnih tuljaka), sve isporučuje Plovput - 1 kpl.  („po potrebi“)</t>
  </si>
  <si>
    <t>Sanacija propuštanja oko cijevi protupožarnog voda na mjestu izlaza na glavnu palubu</t>
  </si>
  <si>
    <t>Izrada i ugradnja preklopnih ljestvi od Al legure na krmenoj platformi za izlaz iz mora</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</si>
  <si>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travnju 2023. godine,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</si>
</sst>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quot;"/>
    <numFmt numFmtId="165" formatCode="#,##0.00\ [$kn-41A]"/>
  </numFmts>
  <fonts count="9"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sz val="10"/>
      <color rgb="FF0070C0"/>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2">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0" fillId="0" borderId="0" xfId="0" applyFill="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2" fontId="5" fillId="0" borderId="2" xfId="0" applyNumberFormat="1" applyFont="1" applyBorder="1" applyAlignment="1">
      <alignment horizontal="right" vertical="center"/>
    </xf>
    <xf numFmtId="2" fontId="5" fillId="0" borderId="3" xfId="0" applyNumberFormat="1" applyFont="1" applyBorder="1" applyAlignment="1">
      <alignment horizontal="right" vertical="center"/>
    </xf>
    <xf numFmtId="2" fontId="4" fillId="0" borderId="0" xfId="0" applyNumberFormat="1" applyFont="1" applyBorder="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89"/>
  <sheetViews>
    <sheetView tabSelected="1" topLeftCell="A55" zoomScale="115" zoomScaleNormal="115" workbookViewId="0">
      <selection activeCell="G55" sqref="G55:G57"/>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5" t="s">
        <v>72</v>
      </c>
      <c r="C8" s="25"/>
      <c r="D8" s="25"/>
      <c r="E8" s="25"/>
      <c r="F8" s="25"/>
      <c r="G8" s="25"/>
    </row>
    <row r="9" spans="2:9" ht="10.5" customHeight="1" x14ac:dyDescent="0.25"/>
    <row r="10" spans="2:9" ht="21" customHeight="1" x14ac:dyDescent="0.25">
      <c r="B10" s="1" t="s">
        <v>41</v>
      </c>
    </row>
    <row r="11" spans="2:9" x14ac:dyDescent="0.25">
      <c r="B11" s="16" t="s">
        <v>28</v>
      </c>
      <c r="C11" s="16"/>
      <c r="D11" s="16"/>
      <c r="E11" s="16"/>
      <c r="F11" s="16"/>
      <c r="G11" s="16"/>
      <c r="H11" s="16"/>
      <c r="I11" s="16"/>
    </row>
    <row r="12" spans="2:9" x14ac:dyDescent="0.25">
      <c r="B12" s="16" t="s">
        <v>27</v>
      </c>
      <c r="C12" s="16"/>
      <c r="D12" s="16"/>
      <c r="E12" s="16"/>
      <c r="F12" s="16"/>
      <c r="G12" s="16"/>
      <c r="H12" s="16"/>
      <c r="I12" s="16"/>
    </row>
    <row r="13" spans="2:9" x14ac:dyDescent="0.25">
      <c r="B13" s="16" t="s">
        <v>26</v>
      </c>
      <c r="C13" s="16"/>
      <c r="D13" s="16"/>
      <c r="E13" s="16"/>
      <c r="F13" s="16"/>
      <c r="G13" s="16"/>
      <c r="H13" s="16"/>
      <c r="I13" s="16"/>
    </row>
    <row r="14" spans="2:9" x14ac:dyDescent="0.25">
      <c r="B14" s="16" t="s">
        <v>25</v>
      </c>
      <c r="C14" s="16"/>
      <c r="D14" s="16"/>
      <c r="E14" s="16"/>
      <c r="F14" s="16"/>
      <c r="G14" s="16"/>
      <c r="H14" s="16"/>
      <c r="I14" s="16"/>
    </row>
    <row r="15" spans="2:9" x14ac:dyDescent="0.25">
      <c r="B15" s="16" t="s">
        <v>24</v>
      </c>
      <c r="C15" s="16"/>
      <c r="D15" s="16"/>
      <c r="E15" s="16"/>
      <c r="F15" s="16"/>
      <c r="G15" s="16"/>
      <c r="H15" s="16"/>
      <c r="I15" s="16"/>
    </row>
    <row r="16" spans="2:9" x14ac:dyDescent="0.25">
      <c r="B16" s="16" t="s">
        <v>23</v>
      </c>
      <c r="C16" s="16"/>
      <c r="D16" s="16"/>
      <c r="E16" s="16"/>
      <c r="F16" s="16"/>
      <c r="G16" s="16"/>
      <c r="H16" s="16"/>
      <c r="I16" s="16"/>
    </row>
    <row r="17" spans="2:9" x14ac:dyDescent="0.25">
      <c r="B17" s="16" t="s">
        <v>22</v>
      </c>
      <c r="C17" s="16"/>
      <c r="D17" s="16"/>
      <c r="E17" s="16"/>
      <c r="F17" s="16"/>
      <c r="G17" s="16"/>
      <c r="H17" s="16"/>
      <c r="I17" s="16"/>
    </row>
    <row r="18" spans="2:9" x14ac:dyDescent="0.25">
      <c r="B18" s="16" t="s">
        <v>21</v>
      </c>
      <c r="C18" s="16"/>
      <c r="D18" s="16"/>
      <c r="E18" s="16"/>
      <c r="F18" s="16"/>
      <c r="G18" s="16"/>
      <c r="H18" s="16"/>
      <c r="I18" s="16"/>
    </row>
    <row r="19" spans="2:9" x14ac:dyDescent="0.25">
      <c r="B19" s="16" t="s">
        <v>29</v>
      </c>
      <c r="C19" s="16"/>
      <c r="D19" s="16"/>
      <c r="E19" s="16"/>
      <c r="F19" s="16"/>
      <c r="G19" s="16"/>
      <c r="H19" s="16"/>
      <c r="I19" s="16"/>
    </row>
    <row r="20" spans="2:9" ht="15.75" thickBot="1" x14ac:dyDescent="0.3"/>
    <row r="21" spans="2:9" ht="24" customHeight="1" thickTop="1" x14ac:dyDescent="0.25">
      <c r="B21" s="19" t="s">
        <v>7</v>
      </c>
      <c r="C21" s="20"/>
      <c r="D21" s="20"/>
      <c r="E21" s="20"/>
      <c r="F21" s="20"/>
      <c r="G21" s="21"/>
    </row>
    <row r="22" spans="2:9" ht="38.25" customHeight="1" x14ac:dyDescent="0.25">
      <c r="B22" s="3" t="s">
        <v>0</v>
      </c>
      <c r="C22" s="4" t="s">
        <v>4</v>
      </c>
      <c r="D22" s="4" t="s">
        <v>5</v>
      </c>
      <c r="E22" s="4" t="s">
        <v>8</v>
      </c>
      <c r="F22" s="4" t="s">
        <v>9</v>
      </c>
      <c r="G22" s="5" t="s">
        <v>10</v>
      </c>
      <c r="H22" s="2"/>
    </row>
    <row r="23" spans="2:9" ht="51" x14ac:dyDescent="0.25">
      <c r="B23" s="6">
        <v>1</v>
      </c>
      <c r="C23" s="8" t="s">
        <v>42</v>
      </c>
      <c r="D23" s="7" t="s">
        <v>43</v>
      </c>
      <c r="E23" s="7">
        <v>1</v>
      </c>
      <c r="F23" s="29">
        <v>0</v>
      </c>
      <c r="G23" s="30">
        <f>E23*F23</f>
        <v>0</v>
      </c>
    </row>
    <row r="24" spans="2:9" ht="25.5" x14ac:dyDescent="0.25">
      <c r="B24" s="6">
        <v>2</v>
      </c>
      <c r="C24" s="8" t="s">
        <v>44</v>
      </c>
      <c r="D24" s="7" t="s">
        <v>11</v>
      </c>
      <c r="E24" s="7">
        <v>55</v>
      </c>
      <c r="F24" s="29">
        <v>0</v>
      </c>
      <c r="G24" s="30">
        <f>E24*F24</f>
        <v>0</v>
      </c>
    </row>
    <row r="25" spans="2:9" ht="25.5" x14ac:dyDescent="0.25">
      <c r="B25" s="6">
        <v>3</v>
      </c>
      <c r="C25" s="8" t="s">
        <v>45</v>
      </c>
      <c r="D25" s="7" t="s">
        <v>6</v>
      </c>
      <c r="E25" s="7">
        <v>14</v>
      </c>
      <c r="F25" s="29">
        <v>0</v>
      </c>
      <c r="G25" s="30">
        <f t="shared" ref="G25:G31" si="0">E25*F25</f>
        <v>0</v>
      </c>
    </row>
    <row r="26" spans="2:9" ht="76.5" x14ac:dyDescent="0.25">
      <c r="B26" s="6">
        <v>4</v>
      </c>
      <c r="C26" s="8" t="s">
        <v>46</v>
      </c>
      <c r="D26" s="7" t="s">
        <v>11</v>
      </c>
      <c r="E26" s="7">
        <v>5</v>
      </c>
      <c r="F26" s="29">
        <v>0</v>
      </c>
      <c r="G26" s="30">
        <f t="shared" ref="G26:G28" si="1">E26*F26</f>
        <v>0</v>
      </c>
    </row>
    <row r="27" spans="2:9" ht="38.25" x14ac:dyDescent="0.25">
      <c r="B27" s="6">
        <v>5</v>
      </c>
      <c r="C27" s="8" t="s">
        <v>47</v>
      </c>
      <c r="D27" s="7" t="s">
        <v>11</v>
      </c>
      <c r="E27" s="7">
        <v>55</v>
      </c>
      <c r="F27" s="29">
        <v>0</v>
      </c>
      <c r="G27" s="30">
        <f t="shared" si="1"/>
        <v>0</v>
      </c>
    </row>
    <row r="28" spans="2:9" ht="51" x14ac:dyDescent="0.25">
      <c r="B28" s="6">
        <v>6</v>
      </c>
      <c r="C28" s="8" t="s">
        <v>48</v>
      </c>
      <c r="D28" s="7" t="s">
        <v>11</v>
      </c>
      <c r="E28" s="7">
        <v>55</v>
      </c>
      <c r="F28" s="29">
        <v>0</v>
      </c>
      <c r="G28" s="30">
        <f t="shared" si="1"/>
        <v>0</v>
      </c>
    </row>
    <row r="29" spans="2:9" ht="51" x14ac:dyDescent="0.25">
      <c r="B29" s="6">
        <v>7</v>
      </c>
      <c r="C29" s="8" t="s">
        <v>49</v>
      </c>
      <c r="D29" s="7" t="s">
        <v>11</v>
      </c>
      <c r="E29" s="7">
        <v>5</v>
      </c>
      <c r="F29" s="29">
        <v>0</v>
      </c>
      <c r="G29" s="30">
        <f t="shared" si="0"/>
        <v>0</v>
      </c>
    </row>
    <row r="30" spans="2:9" ht="76.5" x14ac:dyDescent="0.25">
      <c r="B30" s="6">
        <v>8</v>
      </c>
      <c r="C30" s="8" t="s">
        <v>50</v>
      </c>
      <c r="D30" s="7" t="s">
        <v>11</v>
      </c>
      <c r="E30" s="7">
        <v>10</v>
      </c>
      <c r="F30" s="29">
        <v>0</v>
      </c>
      <c r="G30" s="30">
        <f t="shared" si="0"/>
        <v>0</v>
      </c>
    </row>
    <row r="31" spans="2:9" ht="38.25" x14ac:dyDescent="0.25">
      <c r="B31" s="6">
        <v>9</v>
      </c>
      <c r="C31" s="8" t="s">
        <v>51</v>
      </c>
      <c r="D31" s="7" t="s">
        <v>11</v>
      </c>
      <c r="E31" s="7">
        <v>41</v>
      </c>
      <c r="F31" s="29">
        <v>0</v>
      </c>
      <c r="G31" s="30">
        <f t="shared" si="0"/>
        <v>0</v>
      </c>
    </row>
    <row r="32" spans="2:9" ht="51" x14ac:dyDescent="0.25">
      <c r="B32" s="6">
        <v>10</v>
      </c>
      <c r="C32" s="8" t="s">
        <v>52</v>
      </c>
      <c r="D32" s="7" t="s">
        <v>11</v>
      </c>
      <c r="E32" s="7">
        <v>41</v>
      </c>
      <c r="F32" s="29">
        <v>0</v>
      </c>
      <c r="G32" s="30">
        <f t="shared" ref="G32:G35" si="2">E32*F32</f>
        <v>0</v>
      </c>
    </row>
    <row r="33" spans="2:7" ht="76.5" x14ac:dyDescent="0.25">
      <c r="B33" s="6">
        <v>11</v>
      </c>
      <c r="C33" s="8" t="s">
        <v>53</v>
      </c>
      <c r="D33" s="7" t="s">
        <v>11</v>
      </c>
      <c r="E33" s="7">
        <v>10</v>
      </c>
      <c r="F33" s="29">
        <v>0</v>
      </c>
      <c r="G33" s="30">
        <f t="shared" si="2"/>
        <v>0</v>
      </c>
    </row>
    <row r="34" spans="2:7" ht="25.5" x14ac:dyDescent="0.25">
      <c r="B34" s="6">
        <v>12</v>
      </c>
      <c r="C34" s="8" t="s">
        <v>54</v>
      </c>
      <c r="D34" s="7" t="s">
        <v>11</v>
      </c>
      <c r="E34" s="7">
        <v>42</v>
      </c>
      <c r="F34" s="29">
        <v>0</v>
      </c>
      <c r="G34" s="30">
        <f t="shared" si="2"/>
        <v>0</v>
      </c>
    </row>
    <row r="35" spans="2:7" ht="52.5" customHeight="1" x14ac:dyDescent="0.25">
      <c r="B35" s="6">
        <v>13</v>
      </c>
      <c r="C35" s="8" t="s">
        <v>55</v>
      </c>
      <c r="D35" s="7" t="s">
        <v>11</v>
      </c>
      <c r="E35" s="7">
        <v>22</v>
      </c>
      <c r="F35" s="29">
        <v>0</v>
      </c>
      <c r="G35" s="30">
        <f t="shared" si="2"/>
        <v>0</v>
      </c>
    </row>
    <row r="36" spans="2:7" ht="38.25" x14ac:dyDescent="0.25">
      <c r="B36" s="6">
        <v>14</v>
      </c>
      <c r="C36" s="8" t="s">
        <v>56</v>
      </c>
      <c r="D36" s="7" t="s">
        <v>11</v>
      </c>
      <c r="E36" s="7">
        <v>20</v>
      </c>
      <c r="F36" s="29">
        <v>0</v>
      </c>
      <c r="G36" s="30">
        <f t="shared" ref="G36:G45" si="3">E36*F36</f>
        <v>0</v>
      </c>
    </row>
    <row r="37" spans="2:7" ht="25.5" x14ac:dyDescent="0.25">
      <c r="B37" s="6">
        <v>15</v>
      </c>
      <c r="C37" s="8" t="s">
        <v>57</v>
      </c>
      <c r="D37" s="7" t="s">
        <v>43</v>
      </c>
      <c r="E37" s="7">
        <v>2</v>
      </c>
      <c r="F37" s="29">
        <v>0</v>
      </c>
      <c r="G37" s="30">
        <f t="shared" si="3"/>
        <v>0</v>
      </c>
    </row>
    <row r="38" spans="2:7" ht="63.75" x14ac:dyDescent="0.25">
      <c r="B38" s="6">
        <v>16</v>
      </c>
      <c r="C38" s="8" t="s">
        <v>58</v>
      </c>
      <c r="D38" s="7" t="s">
        <v>43</v>
      </c>
      <c r="E38" s="7">
        <v>1</v>
      </c>
      <c r="F38" s="29">
        <v>0</v>
      </c>
      <c r="G38" s="30">
        <f t="shared" si="3"/>
        <v>0</v>
      </c>
    </row>
    <row r="39" spans="2:7" ht="63.75" x14ac:dyDescent="0.25">
      <c r="B39" s="6">
        <v>17</v>
      </c>
      <c r="C39" s="8" t="s">
        <v>59</v>
      </c>
      <c r="D39" s="7" t="s">
        <v>43</v>
      </c>
      <c r="E39" s="7">
        <v>1</v>
      </c>
      <c r="F39" s="29">
        <v>0</v>
      </c>
      <c r="G39" s="30">
        <f t="shared" si="3"/>
        <v>0</v>
      </c>
    </row>
    <row r="40" spans="2:7" ht="25.5" x14ac:dyDescent="0.25">
      <c r="B40" s="6">
        <v>18</v>
      </c>
      <c r="C40" s="8" t="s">
        <v>60</v>
      </c>
      <c r="D40" s="7" t="s">
        <v>43</v>
      </c>
      <c r="E40" s="7">
        <v>2</v>
      </c>
      <c r="F40" s="29">
        <v>0</v>
      </c>
      <c r="G40" s="30">
        <f t="shared" si="3"/>
        <v>0</v>
      </c>
    </row>
    <row r="41" spans="2:7" ht="38.25" x14ac:dyDescent="0.25">
      <c r="B41" s="6">
        <v>19</v>
      </c>
      <c r="C41" s="8" t="s">
        <v>61</v>
      </c>
      <c r="D41" s="7" t="s">
        <v>43</v>
      </c>
      <c r="E41" s="7">
        <v>2</v>
      </c>
      <c r="F41" s="29">
        <v>0</v>
      </c>
      <c r="G41" s="30">
        <f t="shared" ref="G41:G42" si="4">E41*F41</f>
        <v>0</v>
      </c>
    </row>
    <row r="42" spans="2:7" ht="63.75" x14ac:dyDescent="0.25">
      <c r="B42" s="6">
        <v>20</v>
      </c>
      <c r="C42" s="8" t="s">
        <v>73</v>
      </c>
      <c r="D42" s="7" t="s">
        <v>43</v>
      </c>
      <c r="E42" s="7">
        <v>2</v>
      </c>
      <c r="F42" s="29">
        <v>0</v>
      </c>
      <c r="G42" s="30">
        <f t="shared" si="4"/>
        <v>0</v>
      </c>
    </row>
    <row r="43" spans="2:7" x14ac:dyDescent="0.25">
      <c r="B43" s="6">
        <v>21</v>
      </c>
      <c r="C43" s="8" t="s">
        <v>62</v>
      </c>
      <c r="D43" s="7" t="s">
        <v>6</v>
      </c>
      <c r="E43" s="7">
        <v>2</v>
      </c>
      <c r="F43" s="29">
        <v>0</v>
      </c>
      <c r="G43" s="30">
        <f t="shared" ref="G43:G44" si="5">E43*F43</f>
        <v>0</v>
      </c>
    </row>
    <row r="44" spans="2:7" ht="25.5" x14ac:dyDescent="0.25">
      <c r="B44" s="6">
        <v>22</v>
      </c>
      <c r="C44" s="8" t="s">
        <v>63</v>
      </c>
      <c r="D44" s="7" t="s">
        <v>6</v>
      </c>
      <c r="E44" s="7">
        <v>2</v>
      </c>
      <c r="F44" s="29">
        <v>0</v>
      </c>
      <c r="G44" s="30">
        <f t="shared" si="5"/>
        <v>0</v>
      </c>
    </row>
    <row r="45" spans="2:7" ht="38.25" x14ac:dyDescent="0.25">
      <c r="B45" s="6">
        <v>23</v>
      </c>
      <c r="C45" s="8" t="s">
        <v>64</v>
      </c>
      <c r="D45" s="7" t="s">
        <v>43</v>
      </c>
      <c r="E45" s="7">
        <v>2</v>
      </c>
      <c r="F45" s="29">
        <v>0</v>
      </c>
      <c r="G45" s="30">
        <f t="shared" si="3"/>
        <v>0</v>
      </c>
    </row>
    <row r="46" spans="2:7" ht="51" x14ac:dyDescent="0.25">
      <c r="B46" s="6">
        <v>24</v>
      </c>
      <c r="C46" s="8" t="s">
        <v>65</v>
      </c>
      <c r="D46" s="7" t="s">
        <v>43</v>
      </c>
      <c r="E46" s="7">
        <v>2</v>
      </c>
      <c r="F46" s="29">
        <v>0</v>
      </c>
      <c r="G46" s="30">
        <f t="shared" ref="G46:G47" si="6">E46*F46</f>
        <v>0</v>
      </c>
    </row>
    <row r="47" spans="2:7" ht="38.25" x14ac:dyDescent="0.25">
      <c r="B47" s="6">
        <v>25</v>
      </c>
      <c r="C47" s="8" t="s">
        <v>66</v>
      </c>
      <c r="D47" s="7" t="s">
        <v>43</v>
      </c>
      <c r="E47" s="7">
        <v>2</v>
      </c>
      <c r="F47" s="29">
        <v>0</v>
      </c>
      <c r="G47" s="30">
        <f t="shared" si="6"/>
        <v>0</v>
      </c>
    </row>
    <row r="48" spans="2:7" ht="89.25" x14ac:dyDescent="0.25">
      <c r="B48" s="6">
        <v>26</v>
      </c>
      <c r="C48" s="8" t="s">
        <v>74</v>
      </c>
      <c r="D48" s="7" t="s">
        <v>43</v>
      </c>
      <c r="E48" s="7">
        <v>1</v>
      </c>
      <c r="F48" s="29">
        <v>0</v>
      </c>
      <c r="G48" s="30">
        <f t="shared" ref="G48:G52" si="7">E48*F48</f>
        <v>0</v>
      </c>
    </row>
    <row r="49" spans="2:27" ht="38.25" x14ac:dyDescent="0.25">
      <c r="B49" s="6">
        <v>27</v>
      </c>
      <c r="C49" s="8" t="s">
        <v>67</v>
      </c>
      <c r="D49" s="7" t="s">
        <v>6</v>
      </c>
      <c r="E49" s="7">
        <v>6</v>
      </c>
      <c r="F49" s="29">
        <v>0</v>
      </c>
      <c r="G49" s="30">
        <f t="shared" si="7"/>
        <v>0</v>
      </c>
    </row>
    <row r="50" spans="2:27" ht="38.25" x14ac:dyDescent="0.25">
      <c r="B50" s="6">
        <v>28</v>
      </c>
      <c r="C50" s="8" t="s">
        <v>68</v>
      </c>
      <c r="D50" s="7" t="s">
        <v>6</v>
      </c>
      <c r="E50" s="7">
        <v>2</v>
      </c>
      <c r="F50" s="29">
        <v>0</v>
      </c>
      <c r="G50" s="30">
        <f t="shared" si="7"/>
        <v>0</v>
      </c>
    </row>
    <row r="51" spans="2:27" ht="25.5" x14ac:dyDescent="0.25">
      <c r="B51" s="6">
        <v>29</v>
      </c>
      <c r="C51" s="8" t="s">
        <v>75</v>
      </c>
      <c r="D51" s="7" t="s">
        <v>6</v>
      </c>
      <c r="E51" s="7">
        <v>1</v>
      </c>
      <c r="F51" s="29">
        <v>0</v>
      </c>
      <c r="G51" s="30">
        <f t="shared" ref="G51" si="8">E51*F51</f>
        <v>0</v>
      </c>
    </row>
    <row r="52" spans="2:27" ht="25.5" x14ac:dyDescent="0.25">
      <c r="B52" s="6">
        <v>30</v>
      </c>
      <c r="C52" s="8" t="s">
        <v>76</v>
      </c>
      <c r="D52" s="7" t="s">
        <v>6</v>
      </c>
      <c r="E52" s="7">
        <v>1</v>
      </c>
      <c r="F52" s="29">
        <v>0</v>
      </c>
      <c r="G52" s="30">
        <f t="shared" si="7"/>
        <v>0</v>
      </c>
    </row>
    <row r="53" spans="2:27" x14ac:dyDescent="0.25">
      <c r="B53" s="6">
        <v>31</v>
      </c>
      <c r="C53" s="8" t="s">
        <v>69</v>
      </c>
      <c r="D53" s="7" t="s">
        <v>43</v>
      </c>
      <c r="E53" s="7">
        <v>1</v>
      </c>
      <c r="F53" s="29">
        <v>0</v>
      </c>
      <c r="G53" s="30">
        <f t="shared" ref="G53" si="9">E53*F53</f>
        <v>0</v>
      </c>
    </row>
    <row r="54" spans="2:27" ht="38.25" x14ac:dyDescent="0.25">
      <c r="B54" s="6">
        <v>32</v>
      </c>
      <c r="C54" s="8" t="s">
        <v>70</v>
      </c>
      <c r="D54" s="7" t="s">
        <v>12</v>
      </c>
      <c r="E54" s="7">
        <v>15</v>
      </c>
      <c r="F54" s="29">
        <v>0</v>
      </c>
      <c r="G54" s="30">
        <f t="shared" ref="G54" si="10">E54*F54</f>
        <v>0</v>
      </c>
    </row>
    <row r="55" spans="2:27" ht="21" customHeight="1" x14ac:dyDescent="0.25">
      <c r="B55" s="9"/>
      <c r="C55" s="23" t="s">
        <v>13</v>
      </c>
      <c r="D55" s="23"/>
      <c r="E55" s="23"/>
      <c r="F55" s="23"/>
      <c r="G55" s="31">
        <f>SUM(G23:G54)</f>
        <v>0</v>
      </c>
    </row>
    <row r="56" spans="2:27" ht="21" customHeight="1" x14ac:dyDescent="0.25">
      <c r="B56" s="9"/>
      <c r="C56" s="24" t="s">
        <v>14</v>
      </c>
      <c r="D56" s="24"/>
      <c r="E56" s="24"/>
      <c r="F56" s="24"/>
      <c r="G56" s="31">
        <f>G55*0.25</f>
        <v>0</v>
      </c>
    </row>
    <row r="57" spans="2:27" ht="21" customHeight="1" x14ac:dyDescent="0.25">
      <c r="B57" s="9"/>
      <c r="C57" s="24" t="s">
        <v>15</v>
      </c>
      <c r="D57" s="24"/>
      <c r="E57" s="24"/>
      <c r="F57" s="24"/>
      <c r="G57" s="31">
        <f>G55+G56</f>
        <v>0</v>
      </c>
    </row>
    <row r="58" spans="2:27" ht="21" customHeight="1" x14ac:dyDescent="0.25">
      <c r="B58" s="9"/>
      <c r="C58" s="11"/>
      <c r="D58" s="11"/>
      <c r="E58" s="11"/>
      <c r="F58" s="11"/>
      <c r="G58" s="10"/>
    </row>
    <row r="59" spans="2:27" ht="13.5" customHeight="1" x14ac:dyDescent="0.25"/>
    <row r="60" spans="2:27" ht="19.5" customHeight="1" x14ac:dyDescent="0.25">
      <c r="B60" s="28" t="s">
        <v>16</v>
      </c>
      <c r="C60" s="28"/>
      <c r="D60" s="28"/>
      <c r="E60" s="28"/>
      <c r="F60" s="28"/>
      <c r="G60" s="28"/>
    </row>
    <row r="61" spans="2:27" ht="50.25" customHeight="1" x14ac:dyDescent="0.25">
      <c r="B61" s="26" t="s">
        <v>77</v>
      </c>
      <c r="C61" s="26"/>
      <c r="D61" s="26"/>
      <c r="E61" s="26"/>
      <c r="F61" s="26"/>
      <c r="G61" s="26"/>
      <c r="I61" s="18"/>
      <c r="AA61" s="12"/>
    </row>
    <row r="62" spans="2:27" ht="20.25" customHeight="1" x14ac:dyDescent="0.25">
      <c r="B62" s="26" t="s">
        <v>30</v>
      </c>
      <c r="C62" s="26"/>
      <c r="D62" s="26"/>
      <c r="E62" s="26"/>
      <c r="F62" s="26"/>
      <c r="G62" s="26"/>
      <c r="I62" s="18"/>
      <c r="AA62" s="12"/>
    </row>
    <row r="63" spans="2:27" ht="31.5" customHeight="1" x14ac:dyDescent="0.25">
      <c r="B63" s="22" t="s">
        <v>31</v>
      </c>
      <c r="C63" s="22"/>
      <c r="D63" s="22"/>
      <c r="E63" s="22"/>
      <c r="F63" s="22"/>
      <c r="G63" s="22"/>
      <c r="I63" s="18"/>
      <c r="AA63" s="12"/>
    </row>
    <row r="64" spans="2:27" ht="29.25" customHeight="1" x14ac:dyDescent="0.25">
      <c r="B64" s="22" t="s">
        <v>32</v>
      </c>
      <c r="C64" s="22"/>
      <c r="D64" s="22"/>
      <c r="E64" s="22"/>
      <c r="F64" s="22"/>
      <c r="G64" s="22"/>
      <c r="I64" s="18"/>
      <c r="AA64" s="12"/>
    </row>
    <row r="65" spans="2:27" ht="39.75" customHeight="1" x14ac:dyDescent="0.25">
      <c r="B65" s="22" t="s">
        <v>36</v>
      </c>
      <c r="C65" s="22"/>
      <c r="D65" s="22"/>
      <c r="E65" s="22"/>
      <c r="F65" s="22"/>
      <c r="G65" s="22"/>
      <c r="I65" s="18"/>
      <c r="AA65" s="17"/>
    </row>
    <row r="66" spans="2:27" ht="41.25" customHeight="1" x14ac:dyDescent="0.25">
      <c r="B66" s="22" t="s">
        <v>39</v>
      </c>
      <c r="C66" s="22"/>
      <c r="D66" s="22"/>
      <c r="E66" s="22"/>
      <c r="F66" s="22"/>
      <c r="G66" s="22"/>
      <c r="I66" s="18"/>
      <c r="AA66" s="12"/>
    </row>
    <row r="67" spans="2:27" ht="30" customHeight="1" x14ac:dyDescent="0.25">
      <c r="B67" s="22" t="s">
        <v>33</v>
      </c>
      <c r="C67" s="22"/>
      <c r="D67" s="22"/>
      <c r="E67" s="22"/>
      <c r="F67" s="22"/>
      <c r="G67" s="22"/>
      <c r="AA67" s="12"/>
    </row>
    <row r="68" spans="2:27" ht="34.5" customHeight="1" x14ac:dyDescent="0.25">
      <c r="B68" s="22" t="s">
        <v>17</v>
      </c>
      <c r="C68" s="22"/>
      <c r="D68" s="22"/>
      <c r="E68" s="22"/>
      <c r="F68" s="22"/>
      <c r="G68" s="22"/>
      <c r="AA68" s="12"/>
    </row>
    <row r="69" spans="2:27" ht="42.75" customHeight="1" x14ac:dyDescent="0.25">
      <c r="B69" s="22" t="s">
        <v>34</v>
      </c>
      <c r="C69" s="22"/>
      <c r="D69" s="22"/>
      <c r="E69" s="22"/>
      <c r="F69" s="22"/>
      <c r="G69" s="22"/>
      <c r="AA69" s="12"/>
    </row>
    <row r="70" spans="2:27" ht="51.75" customHeight="1" x14ac:dyDescent="0.25">
      <c r="B70" s="22" t="s">
        <v>37</v>
      </c>
      <c r="C70" s="22"/>
      <c r="D70" s="22"/>
      <c r="E70" s="22"/>
      <c r="F70" s="22"/>
      <c r="G70" s="22"/>
      <c r="AA70" s="17"/>
    </row>
    <row r="71" spans="2:27" ht="38.25" customHeight="1" x14ac:dyDescent="0.25">
      <c r="B71" s="22" t="s">
        <v>38</v>
      </c>
      <c r="C71" s="22"/>
      <c r="D71" s="22"/>
      <c r="E71" s="22"/>
      <c r="F71" s="22"/>
      <c r="G71" s="22"/>
      <c r="AA71" s="12"/>
    </row>
    <row r="72" spans="2:27" ht="96.75" customHeight="1" x14ac:dyDescent="0.25">
      <c r="B72" s="22" t="s">
        <v>35</v>
      </c>
      <c r="C72" s="22"/>
      <c r="D72" s="22"/>
      <c r="E72" s="22"/>
      <c r="F72" s="22"/>
      <c r="G72" s="22"/>
      <c r="AA72" s="12"/>
    </row>
    <row r="73" spans="2:27" ht="77.25" customHeight="1" x14ac:dyDescent="0.25">
      <c r="B73" s="22" t="s">
        <v>71</v>
      </c>
      <c r="C73" s="22"/>
      <c r="D73" s="22"/>
      <c r="E73" s="22"/>
      <c r="F73" s="22"/>
      <c r="G73" s="22"/>
      <c r="I73" s="18"/>
      <c r="AA73" s="12"/>
    </row>
    <row r="74" spans="2:27" ht="45.75" customHeight="1" x14ac:dyDescent="0.25">
      <c r="B74" s="22" t="s">
        <v>40</v>
      </c>
      <c r="C74" s="22"/>
      <c r="D74" s="22"/>
      <c r="E74" s="22"/>
      <c r="F74" s="22"/>
      <c r="G74" s="22"/>
      <c r="I74" s="18"/>
      <c r="AA74" s="12"/>
    </row>
    <row r="75" spans="2:27" ht="28.5" customHeight="1" x14ac:dyDescent="0.25">
      <c r="B75" s="22" t="s">
        <v>18</v>
      </c>
      <c r="C75" s="22"/>
      <c r="D75" s="22"/>
      <c r="E75" s="22"/>
      <c r="F75" s="22"/>
      <c r="G75" s="22"/>
      <c r="AA75" s="12"/>
    </row>
    <row r="76" spans="2:27" ht="28.5" customHeight="1" x14ac:dyDescent="0.25">
      <c r="B76" s="22" t="s">
        <v>20</v>
      </c>
      <c r="C76" s="22"/>
      <c r="D76" s="22"/>
      <c r="E76" s="22"/>
      <c r="F76" s="22"/>
      <c r="G76" s="22"/>
      <c r="AA76" s="12"/>
    </row>
    <row r="77" spans="2:27" ht="32.25" customHeight="1" x14ac:dyDescent="0.25">
      <c r="B77" s="13"/>
      <c r="C77" s="13"/>
      <c r="D77" s="13"/>
      <c r="E77" s="14"/>
      <c r="F77" s="14"/>
      <c r="G77" s="15"/>
      <c r="AA77" s="12"/>
    </row>
    <row r="78" spans="2:27" x14ac:dyDescent="0.25">
      <c r="B78" s="13"/>
      <c r="C78" s="13"/>
      <c r="D78" s="13"/>
      <c r="E78" s="27" t="s">
        <v>19</v>
      </c>
      <c r="F78" s="27"/>
      <c r="G78" s="27"/>
      <c r="AA78" s="12"/>
    </row>
    <row r="79" spans="2:27" x14ac:dyDescent="0.25">
      <c r="B79" s="13"/>
      <c r="C79" s="13"/>
      <c r="D79" s="13"/>
      <c r="E79" s="13"/>
      <c r="F79" s="13"/>
      <c r="G79" s="13"/>
      <c r="AA79" s="12"/>
    </row>
    <row r="80" spans="2:27" x14ac:dyDescent="0.25">
      <c r="B80" s="13"/>
      <c r="C80" s="13"/>
      <c r="D80" s="13"/>
      <c r="E80" s="13"/>
      <c r="F80" s="13"/>
      <c r="G80" s="13"/>
      <c r="AA80" s="12"/>
    </row>
    <row r="81" spans="2:27" x14ac:dyDescent="0.25">
      <c r="B81" s="13"/>
      <c r="C81" s="13"/>
      <c r="D81" s="13"/>
      <c r="E81" s="13"/>
      <c r="F81" s="13"/>
      <c r="G81" s="13"/>
      <c r="AA81" s="12"/>
    </row>
    <row r="82" spans="2:27" x14ac:dyDescent="0.25">
      <c r="B82" s="13"/>
      <c r="C82" s="13"/>
      <c r="D82" s="13"/>
      <c r="E82" s="13"/>
      <c r="F82" s="13"/>
      <c r="G82" s="13"/>
      <c r="AA82" s="12"/>
    </row>
    <row r="83" spans="2:27" x14ac:dyDescent="0.25">
      <c r="B83" s="13"/>
      <c r="C83" s="13"/>
      <c r="D83" s="13"/>
      <c r="E83" s="13"/>
      <c r="F83" s="13"/>
      <c r="G83" s="13"/>
      <c r="AA83" s="12"/>
    </row>
    <row r="84" spans="2:27" x14ac:dyDescent="0.25">
      <c r="B84" s="13"/>
      <c r="C84" s="13"/>
      <c r="D84" s="13"/>
      <c r="E84" s="13"/>
      <c r="F84" s="13"/>
      <c r="G84" s="13"/>
      <c r="AA84" s="12"/>
    </row>
    <row r="85" spans="2:27" x14ac:dyDescent="0.25">
      <c r="B85" s="13"/>
      <c r="C85" s="13"/>
      <c r="D85" s="13"/>
      <c r="E85" s="13"/>
      <c r="F85" s="13"/>
      <c r="G85" s="13"/>
      <c r="AA85" s="12"/>
    </row>
    <row r="86" spans="2:27" x14ac:dyDescent="0.25">
      <c r="AA86" s="12"/>
    </row>
    <row r="87" spans="2:27" x14ac:dyDescent="0.25">
      <c r="AA87" s="12"/>
    </row>
    <row r="88" spans="2:27" x14ac:dyDescent="0.25">
      <c r="AA88" s="12"/>
    </row>
    <row r="89" spans="2:27" x14ac:dyDescent="0.25">
      <c r="C89" s="26"/>
      <c r="D89" s="26"/>
      <c r="E89" s="26"/>
      <c r="F89" s="26"/>
      <c r="G89" s="26"/>
      <c r="H89" s="26"/>
      <c r="AA89" s="12"/>
    </row>
  </sheetData>
  <mergeCells count="24">
    <mergeCell ref="B70:G70"/>
    <mergeCell ref="B8:G8"/>
    <mergeCell ref="C89:H89"/>
    <mergeCell ref="B62:G62"/>
    <mergeCell ref="E78:G78"/>
    <mergeCell ref="B60:G60"/>
    <mergeCell ref="B74:G74"/>
    <mergeCell ref="B75:G75"/>
    <mergeCell ref="B76:G76"/>
    <mergeCell ref="B68:G68"/>
    <mergeCell ref="B69:G69"/>
    <mergeCell ref="B71:G71"/>
    <mergeCell ref="B72:G72"/>
    <mergeCell ref="B73:G73"/>
    <mergeCell ref="B61:G61"/>
    <mergeCell ref="B63:G63"/>
    <mergeCell ref="B21:G21"/>
    <mergeCell ref="B64:G64"/>
    <mergeCell ref="B66:G66"/>
    <mergeCell ref="B67:G67"/>
    <mergeCell ref="C55:F55"/>
    <mergeCell ref="C56:F56"/>
    <mergeCell ref="C57:F57"/>
    <mergeCell ref="B65:G65"/>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Sandra Višić</cp:lastModifiedBy>
  <cp:lastPrinted>2022-01-10T17:58:50Z</cp:lastPrinted>
  <dcterms:created xsi:type="dcterms:W3CDTF">2021-11-29T09:20:41Z</dcterms:created>
  <dcterms:modified xsi:type="dcterms:W3CDTF">2023-02-03T09:05:47Z</dcterms:modified>
</cp:coreProperties>
</file>