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abava 2023. godina\Javna nabava\103-23 M Remonti brzih brodica\"/>
    </mc:Choice>
  </mc:AlternateContent>
  <bookViews>
    <workbookView xWindow="0" yWindow="0" windowWidth="28800" windowHeight="12435"/>
  </bookViews>
  <sheets>
    <sheet name="List1" sheetId="1" r:id="rId1"/>
  </sheets>
  <definedNames>
    <definedName name="_xlnm.Print_Area" localSheetId="0">List1!$B$2:$G$78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1" i="1" l="1"/>
  <c r="G50" i="1" l="1"/>
  <c r="G46" i="1"/>
  <c r="G47" i="1"/>
  <c r="G48" i="1"/>
  <c r="G49" i="1"/>
  <c r="G45" i="1" l="1"/>
  <c r="G44" i="1"/>
  <c r="G53" i="1" l="1"/>
  <c r="G52" i="1"/>
  <c r="G40" i="1"/>
  <c r="G39" i="1"/>
  <c r="G22" i="1"/>
  <c r="G42" i="1"/>
  <c r="G41" i="1"/>
  <c r="G34" i="1"/>
  <c r="G35" i="1"/>
  <c r="G36" i="1"/>
  <c r="G37" i="1"/>
  <c r="G38" i="1"/>
  <c r="G43" i="1"/>
  <c r="G30" i="1"/>
  <c r="G31" i="1"/>
  <c r="G32" i="1"/>
  <c r="G33" i="1"/>
  <c r="G26" i="1" l="1"/>
  <c r="G25" i="1"/>
  <c r="G24" i="1"/>
  <c r="G23" i="1"/>
  <c r="G27" i="1"/>
  <c r="G28" i="1"/>
  <c r="G29" i="1"/>
  <c r="G21" i="1"/>
  <c r="G54" i="1" l="1"/>
  <c r="G55" i="1" s="1"/>
  <c r="G56" i="1" l="1"/>
</calcChain>
</file>

<file path=xl/sharedStrings.xml><?xml version="1.0" encoding="utf-8"?>
<sst xmlns="http://schemas.openxmlformats.org/spreadsheetml/2006/main" count="106" uniqueCount="78">
  <si>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</si>
  <si>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</si>
  <si>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</si>
  <si>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</si>
  <si>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</si>
  <si>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</si>
  <si>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</si>
  <si>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</si>
  <si>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</si>
  <si>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</si>
  <si>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</si>
  <si>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</si>
  <si>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</si>
  <si>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</si>
  <si>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</si>
  <si>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</si>
  <si>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</si>
  <si>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</si>
  <si>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</si>
  <si>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</si>
  <si>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</si>
  <si>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t>- cijene u ovom ponudbenom Troškovniku ispisati po stavkama u stupac jedinične cijene iz Cjenika Brodopopravljača i procijenjenih količina, tamo gdje su iste naznačene,</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</si>
  <si>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</si>
  <si>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</si>
  <si>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</si>
  <si>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</si>
  <si>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</si>
  <si>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</si>
  <si>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</si>
  <si>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</si>
  <si>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kpl.</t>
  </si>
  <si>
    <t>- odgovorna osoba za realizaciju ugovora od strane Naručitelja, koja će nadzirati izvođenje ugovorenih radova je glavni inženjer za brodo-strojarske poslove, Edo Mimica dipl.inž.stroj. (098/307-026 ; faks: 021/490-712, email: edo.mimica@plovput.hr).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</si>
  <si>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r>
      <rPr>
        <sz val="11"/>
        <color theme="1"/>
        <rFont val="Calibri"/>
        <family val="2"/>
        <charset val="238"/>
      </rPr>
      <t xml:space="preserve">• </t>
    </r>
    <r>
      <rPr>
        <sz val="11"/>
        <color theme="1"/>
        <rFont val="Calibri"/>
        <family val="2"/>
        <charset val="238"/>
        <scheme val="minor"/>
      </rPr>
      <t>materijal gradnje…………………………...……..……............…..drvo</t>
    </r>
  </si>
  <si>
    <r>
      <rPr>
        <sz val="11"/>
        <color theme="1"/>
        <rFont val="Calibri"/>
        <family val="2"/>
        <charset val="238"/>
      </rPr>
      <t>• maksimalna dužina</t>
    </r>
    <r>
      <rPr>
        <sz val="11"/>
        <color theme="1"/>
        <rFont val="Calibri"/>
        <family val="2"/>
        <charset val="238"/>
        <scheme val="minor"/>
      </rPr>
      <t xml:space="preserve"> (m)…………………………….….......…….13,20</t>
    </r>
  </si>
  <si>
    <r>
      <rPr>
        <sz val="11"/>
        <color theme="1"/>
        <rFont val="Calibri"/>
        <family val="2"/>
        <charset val="238"/>
      </rPr>
      <t>• maksimalna širina</t>
    </r>
    <r>
      <rPr>
        <sz val="11"/>
        <color theme="1"/>
        <rFont val="Calibri"/>
        <family val="2"/>
        <charset val="238"/>
        <scheme val="minor"/>
      </rPr>
      <t xml:space="preserve"> (m)…………………………….…….....…...….3,70</t>
    </r>
  </si>
  <si>
    <r>
      <rPr>
        <sz val="11"/>
        <color theme="1"/>
        <rFont val="Calibri"/>
        <family val="2"/>
        <charset val="238"/>
      </rPr>
      <t xml:space="preserve">• </t>
    </r>
    <r>
      <rPr>
        <sz val="11"/>
        <color theme="1"/>
        <rFont val="Calibri"/>
        <family val="2"/>
        <charset val="238"/>
        <scheme val="minor"/>
      </rPr>
      <t>maksimalna visina (m)…………...………..........................….6,70</t>
    </r>
  </si>
  <si>
    <r>
      <rPr>
        <sz val="11"/>
        <color theme="1"/>
        <rFont val="Calibri"/>
        <family val="2"/>
        <charset val="238"/>
      </rPr>
      <t xml:space="preserve">• </t>
    </r>
    <r>
      <rPr>
        <sz val="11"/>
        <color theme="1"/>
        <rFont val="Calibri"/>
        <family val="2"/>
        <charset val="238"/>
        <scheme val="minor"/>
      </rPr>
      <t>gaz maksimalni (m)……….............………….….…….......…….1,50</t>
    </r>
  </si>
  <si>
    <r>
      <rPr>
        <sz val="11"/>
        <color theme="1"/>
        <rFont val="Calibri"/>
        <family val="2"/>
        <charset val="238"/>
      </rPr>
      <t xml:space="preserve">• </t>
    </r>
    <r>
      <rPr>
        <sz val="11"/>
        <color theme="1"/>
        <rFont val="Calibri"/>
        <family val="2"/>
        <charset val="238"/>
        <scheme val="minor"/>
      </rPr>
      <t>bruto tonaža, B.T. ……………..………..……...................……14,22</t>
    </r>
  </si>
  <si>
    <r>
      <rPr>
        <sz val="11"/>
        <color theme="1"/>
        <rFont val="Calibri"/>
        <family val="2"/>
        <charset val="238"/>
      </rPr>
      <t>• težina</t>
    </r>
    <r>
      <rPr>
        <sz val="11"/>
        <color theme="1"/>
        <rFont val="Calibri"/>
        <family val="2"/>
        <charset val="238"/>
        <scheme val="minor"/>
      </rPr>
      <t xml:space="preserve"> (t)…….……...............................................................….25</t>
    </r>
  </si>
  <si>
    <t>Dizanje broda (prethodno odspojiti vratilo propelera), 
transport na ležište na kopnu, potklađivanje i postavljanje 
brodskih skala, priključak na kopnene priključke, te spuštanje 
broda u more nakon završetka radova (uz ponovno spajanje vratila propelera nakon kontrole centričnosti) - 1 kpl.</t>
  </si>
  <si>
    <t>Pranje slatkom vodom (VT-pumpa), odmašćivanje i čišćenje podvodnog dijela oplate - cca 44 m2</t>
  </si>
  <si>
    <t xml:space="preserve">Pranje slatkom vodom (VT-pumpa), odmašćivanje i čišćenje nadvodnog dijela oplate - cca 26 m2 </t>
  </si>
  <si>
    <t>Izbijanje i postavljanje novog čepa za ispust kaljuže - 1 kpl.</t>
  </si>
  <si>
    <t xml:space="preserve">Ispust i zbrinjavanje kaljuže  - cca 100 l </t>
  </si>
  <si>
    <r>
      <t xml:space="preserve">Bojanje punim premazom (F/C) s antiveg. bojom 2 x 80 μm </t>
    </r>
    <r>
      <rPr>
        <sz val="10"/>
        <color rgb="FF0070C0"/>
        <rFont val="Calibri"/>
        <family val="2"/>
        <scheme val="minor"/>
      </rPr>
      <t>Hempel's A/F Oceanic 8495K</t>
    </r>
    <r>
      <rPr>
        <sz val="10"/>
        <color theme="1"/>
        <rFont val="Calibri"/>
        <family val="2"/>
        <scheme val="minor"/>
      </rPr>
      <t xml:space="preserve"> - cca 44 m2</t>
    </r>
  </si>
  <si>
    <t>Priprema brusnim papirom postojeće boje nadvodnog dijela za nanošenje završne boje – cca 26 m2   („po potrebi“)</t>
  </si>
  <si>
    <r>
      <t xml:space="preserve">Bojanje punim premazom (F/C- cca 26 m2) sa završnom bojom 2 x 40 μm </t>
    </r>
    <r>
      <rPr>
        <sz val="10"/>
        <color rgb="FF0070C0"/>
        <rFont val="Calibri"/>
        <family val="2"/>
        <scheme val="minor"/>
      </rPr>
      <t>Hempalin Enamel 5214</t>
    </r>
  </si>
  <si>
    <t>Bojanje imena i luke pripadnosti na pramcu i krmi broda (ili izrada i ugradnja PVC-oznaka) - 1 kpl</t>
  </si>
  <si>
    <t>Djelomično prizabijanje trenica vanjske oplate s pocinčanim čavlima ili barama - cca 50 kom, s kitanjem, nakon defektaže („po potrebi“)</t>
  </si>
  <si>
    <t>Šuperenje vanjske oplate, bez dodavanja stupe - cca 50 m,  nakon defektaže („po potrebi“)</t>
  </si>
  <si>
    <t>m</t>
  </si>
  <si>
    <t>Šuperenje vanjske oplate, s dodavanjem stupe - cca 50 m,  nakon defektaže („po potrebi“)</t>
  </si>
  <si>
    <t>Izmjena trenica (madira) vanjske oplate (d=40 mm) – cca 30 m, nakon defektaže („po potrebi“)</t>
  </si>
  <si>
    <t>Izmjena zaštitne kobilice / šjolete (d=50 mm) – cca 8 m, nakon defektaže („po potrebi“)</t>
  </si>
  <si>
    <t>Izmjena trenica palube (d= 40 mm) - cca 20 m, nakon defektaže („po potrebi“)</t>
  </si>
  <si>
    <t>Šuperenje trenica palube  s dodavanjem stupe -  cca 30 m, nakon defektaže („po potrebi“)</t>
  </si>
  <si>
    <t>Šuperenje trenica palube, bez dodavanja stupe -  cca 30 m, nakon defektaže („po potrebi“)</t>
  </si>
  <si>
    <t>Izmjena na oplati 6 kom Zn-protektora (3 kg/kom), 2 kom. polukružna oko WC izljeva i 1 kom kuglasta na vratilu propelera (d = f 80 mm) - 1 kpl</t>
  </si>
  <si>
    <t xml:space="preserve">Uređenje usisnih ventila i košara mora (3 kom), skidanje, rastavljanje, čišćenje i brušenje dosjednih površina, te ponovna montaža  - 1 kpl </t>
  </si>
  <si>
    <t>Mjerenje zračnosti vratila propelera (fi 80 mm) u ležajevima statvene cijevi (izrada izvješća o mjerenju), te izmjena lojne pletenice - 1 kpl</t>
  </si>
  <si>
    <t>Čišćenje i poliranje propelera, te bojanje odgovarajućom 
temeljnom i antiveg. bojom  - 1 kpl</t>
  </si>
  <si>
    <t xml:space="preserve">Mjerenje zračnosti  u ležajevima osovine kormila (fi 55 mm),
(izrada izvješća o mjerenju) te izmjena lojne pletenice  - 1 kpl </t>
  </si>
  <si>
    <r>
      <t xml:space="preserve">Brušenje lista i okova kormila, te bojanje (F/C) temeljnom 
bojom 2 x 80 μm </t>
    </r>
    <r>
      <rPr>
        <sz val="10"/>
        <color rgb="FF0070C0"/>
        <rFont val="Calibri"/>
        <family val="2"/>
        <scheme val="minor"/>
      </rPr>
      <t>Hempalin Undercoat 4246</t>
    </r>
    <r>
      <rPr>
        <sz val="10"/>
        <color theme="1"/>
        <rFont val="Calibri"/>
        <family val="2"/>
        <scheme val="minor"/>
      </rPr>
      <t xml:space="preserve">, te s antiveg. bojom 2 x 80 μm </t>
    </r>
    <r>
      <rPr>
        <sz val="10"/>
        <color rgb="FF0070C0"/>
        <rFont val="Calibri"/>
        <family val="2"/>
        <scheme val="minor"/>
      </rPr>
      <t>Hempel's A/F Oceanic 8495K</t>
    </r>
    <r>
      <rPr>
        <sz val="10"/>
        <color theme="1"/>
        <rFont val="Calibri"/>
        <family val="2"/>
        <scheme val="minor"/>
      </rPr>
      <t xml:space="preserve"> - 1 kpl</t>
    </r>
  </si>
  <si>
    <t xml:space="preserve">Postava skele oko broda (paušalno) </t>
  </si>
  <si>
    <t>Naknada za utrošak struje i vode za tekuće održavanje, te za odlaganje i odvoz krutog otpada - paušalno za cca 25 dana</t>
  </si>
  <si>
    <t>- u privitku ponude dostaviti i važeći Cjenik Brodopopravljača s jediničnim cijenama karakterističnih usluga za osnovni remonta drvenog plovila, po kojem će se obračunavati eventualni dodatni radovi koji nisu navedeni u Troškovniku,</t>
  </si>
  <si>
    <t>- za dodatne radove koje nije bilo moguće točno definirati prije defektaže na suhom, također će vrijediti jed. cijene iz istog Cjenika za karakteristične stavke remonta sličnog tipa plovila, odnosno prema ponudi Brodopopravljača ukoliko se radi o nestandardnim radovima,</t>
  </si>
  <si>
    <r>
      <t xml:space="preserve">Popravak, po potrebi, (T/U- cca 5 m2) oštećene boje nadvodnog dijela oplate, uz prethodno brušenje kao priprema površine, s temeljnom bojom 2 x 40 μm 
</t>
    </r>
    <r>
      <rPr>
        <sz val="10"/>
        <color rgb="FF0070C0"/>
        <rFont val="Calibri"/>
        <family val="2"/>
        <scheme val="minor"/>
      </rPr>
      <t>Hempalin Undercoat 4246</t>
    </r>
  </si>
  <si>
    <r>
      <t xml:space="preserve">Popravak  (T/U)  oštećene boje podvodnog dijela trupa, uz potrebno brušenje kao priprema površine,  (cca 5 m2) s tem.bojom 2 x 80 μm </t>
    </r>
    <r>
      <rPr>
        <sz val="10"/>
        <color rgb="FF0070C0"/>
        <rFont val="Calibri"/>
        <family val="2"/>
        <scheme val="minor"/>
      </rPr>
      <t>Hempalin Undercoat 4246</t>
    </r>
    <r>
      <rPr>
        <sz val="10"/>
        <color theme="1"/>
        <rFont val="Calibri"/>
        <family val="2"/>
        <scheme val="minor"/>
      </rPr>
      <t xml:space="preserve">  („po potrebi“)</t>
    </r>
  </si>
  <si>
    <t xml:space="preserve">Priprema površine i bojanje vodene linije  - 1 kpl </t>
  </si>
  <si>
    <t>Izmjena dotrajalih "štilova" - 4 kom. Dimenzija cca 60 x 90 x 800 mm ("po potrebi")</t>
  </si>
  <si>
    <t>Izmjena dotrajalih rebara - 4 kom. Dimenzija cca 60 x 110 x 1000 mm ("po potrebi")</t>
  </si>
  <si>
    <r>
      <t>Izmjena izolacije (kamena vuna debljine 100 mm obložene zaštitnom folijom) cca 2 m</t>
    </r>
    <r>
      <rPr>
        <sz val="10"/>
        <color theme="1"/>
        <rFont val="Calibri"/>
        <family val="2"/>
        <charset val="238"/>
      </rPr>
      <t>²</t>
    </r>
    <r>
      <rPr>
        <sz val="14.5"/>
        <color theme="1"/>
        <rFont val="Calibri"/>
        <family val="2"/>
      </rPr>
      <t xml:space="preserve"> </t>
    </r>
    <r>
      <rPr>
        <sz val="10"/>
        <color theme="1"/>
        <rFont val="Calibri"/>
        <family val="2"/>
        <charset val="238"/>
      </rPr>
      <t>u "cimunjeri"</t>
    </r>
  </si>
  <si>
    <r>
      <t xml:space="preserve">Izmjena izolacijske obloge ispušnog voda dimenzija cca 500 x </t>
    </r>
    <r>
      <rPr>
        <sz val="10"/>
        <color theme="1"/>
        <rFont val="Calibri"/>
        <family val="2"/>
        <charset val="238"/>
      </rPr>
      <t>Ø</t>
    </r>
    <r>
      <rPr>
        <sz val="14.5"/>
        <color theme="1"/>
        <rFont val="Calibri"/>
        <family val="2"/>
      </rPr>
      <t xml:space="preserve"> </t>
    </r>
    <r>
      <rPr>
        <sz val="10"/>
        <color theme="1"/>
        <rFont val="Calibri"/>
        <family val="2"/>
        <charset val="238"/>
      </rPr>
      <t>300 i 1000 x Ø 110 mm</t>
    </r>
  </si>
  <si>
    <t>Zamjena postojeće WC školjke s novom koja ima ugrađenu macerator pumpu</t>
  </si>
  <si>
    <t>Predmet:  Troškovnik za redovni remont 2023 god. drvene brodice "Sikavac“</t>
  </si>
  <si>
    <t>- datum početka remonta smatra se dan potpisa Zapisnika o uvođenju u posao, a isti se dogovara u roku od 10 dana od izvršnosti odluke o odabiru, a prije potpisa ugovora. Remont može započeti i prije podizanja broda na suho zbog pripremnih radova, no navedeni period ne može trajati dulje od 5 dana. Očekivani početak remonta je u travnju 2023. godine,</t>
  </si>
  <si>
    <t>- planirano trajanje remonta ne smije biti dulje od 40 dana od početka remonta,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</si>
</sst>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 [$kn-41A]"/>
  </numFmts>
  <fonts count="11"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sz val="10"/>
      <color rgb="FF0070C0"/>
      <name val="Calibri"/>
      <family val="2"/>
      <scheme val="minor"/>
    </font>
    <font>
      <sz val="10"/>
      <color theme="1"/>
      <name val="Calibri"/>
      <family val="2"/>
      <charset val="238"/>
    </font>
    <font>
      <sz val="14.5"/>
      <color theme="1"/>
      <name val="Calibri"/>
      <family val="2"/>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2">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49" fontId="7" fillId="0" borderId="0" xfId="0" applyNumberFormat="1" applyFont="1" applyAlignment="1">
      <alignment horizontal="lef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2" fontId="4" fillId="0" borderId="0" xfId="0" applyNumberFormat="1" applyFont="1" applyBorder="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88"/>
  <sheetViews>
    <sheetView tabSelected="1" topLeftCell="B46" zoomScale="145" zoomScaleNormal="145" workbookViewId="0">
      <selection activeCell="G53" sqref="G53"/>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0" t="s">
        <v>75</v>
      </c>
      <c r="C8" s="20"/>
      <c r="D8" s="20"/>
      <c r="E8" s="20"/>
      <c r="F8" s="20"/>
      <c r="G8" s="20"/>
    </row>
    <row r="9" spans="2:9" ht="10.5" customHeight="1" x14ac:dyDescent="0.25"/>
    <row r="10" spans="2:9" ht="21" customHeight="1" x14ac:dyDescent="0.25">
      <c r="B10" s="1" t="s">
        <v>29</v>
      </c>
    </row>
    <row r="11" spans="2:9" x14ac:dyDescent="0.25">
      <c r="B11" s="16" t="s">
        <v>32</v>
      </c>
      <c r="C11" s="16"/>
      <c r="D11" s="16"/>
      <c r="E11" s="16"/>
      <c r="F11" s="16"/>
      <c r="G11" s="16"/>
      <c r="H11" s="16"/>
      <c r="I11" s="16"/>
    </row>
    <row r="12" spans="2:9" x14ac:dyDescent="0.25">
      <c r="B12" s="16" t="s">
        <v>33</v>
      </c>
      <c r="C12" s="16"/>
      <c r="D12" s="16"/>
      <c r="E12" s="16"/>
      <c r="F12" s="16"/>
      <c r="G12" s="16"/>
      <c r="H12" s="16"/>
      <c r="I12" s="16"/>
    </row>
    <row r="13" spans="2:9" x14ac:dyDescent="0.25">
      <c r="B13" s="16" t="s">
        <v>34</v>
      </c>
      <c r="C13" s="16"/>
      <c r="D13" s="16"/>
      <c r="E13" s="16"/>
      <c r="F13" s="16"/>
      <c r="G13" s="16"/>
      <c r="H13" s="16"/>
      <c r="I13" s="16"/>
    </row>
    <row r="14" spans="2:9" x14ac:dyDescent="0.25">
      <c r="B14" s="16" t="s">
        <v>35</v>
      </c>
      <c r="C14" s="16"/>
      <c r="D14" s="16"/>
      <c r="E14" s="16"/>
      <c r="F14" s="16"/>
      <c r="G14" s="16"/>
      <c r="H14" s="16"/>
      <c r="I14" s="16"/>
    </row>
    <row r="15" spans="2:9" x14ac:dyDescent="0.25">
      <c r="B15" s="16" t="s">
        <v>36</v>
      </c>
      <c r="C15" s="16"/>
      <c r="D15" s="16"/>
      <c r="E15" s="16"/>
      <c r="F15" s="16"/>
      <c r="G15" s="16"/>
      <c r="H15" s="16"/>
      <c r="I15" s="16"/>
    </row>
    <row r="16" spans="2:9" x14ac:dyDescent="0.25">
      <c r="B16" s="16" t="s">
        <v>37</v>
      </c>
      <c r="C16" s="16"/>
      <c r="D16" s="16"/>
      <c r="E16" s="16"/>
      <c r="F16" s="16"/>
      <c r="G16" s="16"/>
      <c r="H16" s="16"/>
      <c r="I16" s="16"/>
    </row>
    <row r="17" spans="2:9" x14ac:dyDescent="0.25">
      <c r="B17" s="16" t="s">
        <v>38</v>
      </c>
      <c r="C17" s="16"/>
      <c r="D17" s="16"/>
      <c r="E17" s="16"/>
      <c r="F17" s="16"/>
      <c r="G17" s="16"/>
      <c r="H17" s="16"/>
      <c r="I17" s="16"/>
    </row>
    <row r="18" spans="2:9" ht="15.75" thickBot="1" x14ac:dyDescent="0.3"/>
    <row r="19" spans="2:9" ht="24" customHeight="1" thickTop="1" x14ac:dyDescent="0.25">
      <c r="B19" s="24" t="s">
        <v>7</v>
      </c>
      <c r="C19" s="25"/>
      <c r="D19" s="25"/>
      <c r="E19" s="25"/>
      <c r="F19" s="25"/>
      <c r="G19" s="26"/>
    </row>
    <row r="20" spans="2:9" ht="38.25" customHeight="1" x14ac:dyDescent="0.25">
      <c r="B20" s="3" t="s">
        <v>0</v>
      </c>
      <c r="C20" s="4" t="s">
        <v>4</v>
      </c>
      <c r="D20" s="4" t="s">
        <v>5</v>
      </c>
      <c r="E20" s="4" t="s">
        <v>8</v>
      </c>
      <c r="F20" s="4" t="s">
        <v>9</v>
      </c>
      <c r="G20" s="5" t="s">
        <v>10</v>
      </c>
      <c r="H20" s="2"/>
    </row>
    <row r="21" spans="2:9" ht="75" customHeight="1" x14ac:dyDescent="0.25">
      <c r="B21" s="6">
        <v>1</v>
      </c>
      <c r="C21" s="8" t="s">
        <v>39</v>
      </c>
      <c r="D21" s="7" t="s">
        <v>30</v>
      </c>
      <c r="E21" s="7">
        <v>1</v>
      </c>
      <c r="F21" s="29">
        <v>0</v>
      </c>
      <c r="G21" s="30">
        <f>E21*F21</f>
        <v>0</v>
      </c>
    </row>
    <row r="22" spans="2:9" ht="25.5" x14ac:dyDescent="0.25">
      <c r="B22" s="6">
        <v>2</v>
      </c>
      <c r="C22" s="8" t="s">
        <v>40</v>
      </c>
      <c r="D22" s="7" t="s">
        <v>11</v>
      </c>
      <c r="E22" s="7">
        <v>44</v>
      </c>
      <c r="F22" s="29">
        <v>0</v>
      </c>
      <c r="G22" s="30">
        <f>E22*F22</f>
        <v>0</v>
      </c>
    </row>
    <row r="23" spans="2:9" ht="25.5" x14ac:dyDescent="0.25">
      <c r="B23" s="6">
        <v>3</v>
      </c>
      <c r="C23" s="8" t="s">
        <v>41</v>
      </c>
      <c r="D23" s="7" t="s">
        <v>11</v>
      </c>
      <c r="E23" s="7">
        <v>26</v>
      </c>
      <c r="F23" s="29">
        <v>0</v>
      </c>
      <c r="G23" s="30">
        <f t="shared" ref="G23:G29" si="0">E23*F23</f>
        <v>0</v>
      </c>
    </row>
    <row r="24" spans="2:9" ht="25.5" x14ac:dyDescent="0.25">
      <c r="B24" s="6">
        <v>4</v>
      </c>
      <c r="C24" s="8" t="s">
        <v>42</v>
      </c>
      <c r="D24" s="7" t="s">
        <v>30</v>
      </c>
      <c r="E24" s="7">
        <v>1</v>
      </c>
      <c r="F24" s="29">
        <v>0</v>
      </c>
      <c r="G24" s="30">
        <f t="shared" ref="G24:G26" si="1">E24*F24</f>
        <v>0</v>
      </c>
    </row>
    <row r="25" spans="2:9" x14ac:dyDescent="0.25">
      <c r="B25" s="6">
        <v>5</v>
      </c>
      <c r="C25" s="8" t="s">
        <v>43</v>
      </c>
      <c r="D25" s="7" t="s">
        <v>30</v>
      </c>
      <c r="E25" s="7">
        <v>1</v>
      </c>
      <c r="F25" s="29">
        <v>0</v>
      </c>
      <c r="G25" s="30">
        <f t="shared" si="1"/>
        <v>0</v>
      </c>
    </row>
    <row r="26" spans="2:9" ht="51" x14ac:dyDescent="0.25">
      <c r="B26" s="6">
        <v>6</v>
      </c>
      <c r="C26" s="8" t="s">
        <v>68</v>
      </c>
      <c r="D26" s="7" t="s">
        <v>11</v>
      </c>
      <c r="E26" s="7">
        <v>5</v>
      </c>
      <c r="F26" s="29">
        <v>0</v>
      </c>
      <c r="G26" s="30">
        <f t="shared" si="1"/>
        <v>0</v>
      </c>
    </row>
    <row r="27" spans="2:9" ht="25.5" x14ac:dyDescent="0.25">
      <c r="B27" s="6">
        <v>7</v>
      </c>
      <c r="C27" s="8" t="s">
        <v>44</v>
      </c>
      <c r="D27" s="7" t="s">
        <v>11</v>
      </c>
      <c r="E27" s="7">
        <v>44</v>
      </c>
      <c r="F27" s="29">
        <v>0</v>
      </c>
      <c r="G27" s="30">
        <f t="shared" si="0"/>
        <v>0</v>
      </c>
    </row>
    <row r="28" spans="2:9" ht="51" x14ac:dyDescent="0.25">
      <c r="B28" s="6">
        <v>8</v>
      </c>
      <c r="C28" s="8" t="s">
        <v>67</v>
      </c>
      <c r="D28" s="7" t="s">
        <v>11</v>
      </c>
      <c r="E28" s="7">
        <v>5</v>
      </c>
      <c r="F28" s="29">
        <v>0</v>
      </c>
      <c r="G28" s="30">
        <f t="shared" si="0"/>
        <v>0</v>
      </c>
    </row>
    <row r="29" spans="2:9" ht="38.25" x14ac:dyDescent="0.25">
      <c r="B29" s="6">
        <v>9</v>
      </c>
      <c r="C29" s="8" t="s">
        <v>45</v>
      </c>
      <c r="D29" s="7" t="s">
        <v>11</v>
      </c>
      <c r="E29" s="7">
        <v>26</v>
      </c>
      <c r="F29" s="29">
        <v>0</v>
      </c>
      <c r="G29" s="30">
        <f t="shared" si="0"/>
        <v>0</v>
      </c>
    </row>
    <row r="30" spans="2:9" ht="25.5" x14ac:dyDescent="0.25">
      <c r="B30" s="6">
        <v>10</v>
      </c>
      <c r="C30" s="8" t="s">
        <v>46</v>
      </c>
      <c r="D30" s="7" t="s">
        <v>11</v>
      </c>
      <c r="E30" s="7">
        <v>26</v>
      </c>
      <c r="F30" s="29">
        <v>0</v>
      </c>
      <c r="G30" s="30">
        <f t="shared" ref="G30:G33" si="2">E30*F30</f>
        <v>0</v>
      </c>
    </row>
    <row r="31" spans="2:9" x14ac:dyDescent="0.25">
      <c r="B31" s="6">
        <v>11</v>
      </c>
      <c r="C31" s="8" t="s">
        <v>69</v>
      </c>
      <c r="D31" s="7" t="s">
        <v>30</v>
      </c>
      <c r="E31" s="7">
        <v>1</v>
      </c>
      <c r="F31" s="29">
        <v>0</v>
      </c>
      <c r="G31" s="30">
        <f t="shared" si="2"/>
        <v>0</v>
      </c>
    </row>
    <row r="32" spans="2:9" ht="25.5" x14ac:dyDescent="0.25">
      <c r="B32" s="6">
        <v>12</v>
      </c>
      <c r="C32" s="8" t="s">
        <v>47</v>
      </c>
      <c r="D32" s="7" t="s">
        <v>30</v>
      </c>
      <c r="E32" s="7">
        <v>1</v>
      </c>
      <c r="F32" s="29">
        <v>0</v>
      </c>
      <c r="G32" s="30">
        <f t="shared" si="2"/>
        <v>0</v>
      </c>
    </row>
    <row r="33" spans="2:7" ht="52.5" customHeight="1" x14ac:dyDescent="0.25">
      <c r="B33" s="6">
        <v>13</v>
      </c>
      <c r="C33" s="8" t="s">
        <v>48</v>
      </c>
      <c r="D33" s="7" t="s">
        <v>6</v>
      </c>
      <c r="E33" s="7">
        <v>50</v>
      </c>
      <c r="F33" s="29">
        <v>0</v>
      </c>
      <c r="G33" s="30">
        <f t="shared" si="2"/>
        <v>0</v>
      </c>
    </row>
    <row r="34" spans="2:7" ht="25.5" x14ac:dyDescent="0.25">
      <c r="B34" s="6">
        <v>14</v>
      </c>
      <c r="C34" s="8" t="s">
        <v>49</v>
      </c>
      <c r="D34" s="7" t="s">
        <v>50</v>
      </c>
      <c r="E34" s="7">
        <v>50</v>
      </c>
      <c r="F34" s="29">
        <v>0</v>
      </c>
      <c r="G34" s="30">
        <f t="shared" ref="G34:G43" si="3">E34*F34</f>
        <v>0</v>
      </c>
    </row>
    <row r="35" spans="2:7" ht="25.5" x14ac:dyDescent="0.25">
      <c r="B35" s="6">
        <v>15</v>
      </c>
      <c r="C35" s="8" t="s">
        <v>51</v>
      </c>
      <c r="D35" s="7" t="s">
        <v>50</v>
      </c>
      <c r="E35" s="7">
        <v>50</v>
      </c>
      <c r="F35" s="29">
        <v>0</v>
      </c>
      <c r="G35" s="30">
        <f t="shared" si="3"/>
        <v>0</v>
      </c>
    </row>
    <row r="36" spans="2:7" ht="25.5" x14ac:dyDescent="0.25">
      <c r="B36" s="6">
        <v>16</v>
      </c>
      <c r="C36" s="8" t="s">
        <v>52</v>
      </c>
      <c r="D36" s="7" t="s">
        <v>50</v>
      </c>
      <c r="E36" s="7">
        <v>30</v>
      </c>
      <c r="F36" s="29">
        <v>0</v>
      </c>
      <c r="G36" s="30">
        <f t="shared" si="3"/>
        <v>0</v>
      </c>
    </row>
    <row r="37" spans="2:7" ht="25.5" x14ac:dyDescent="0.25">
      <c r="B37" s="6">
        <v>17</v>
      </c>
      <c r="C37" s="8" t="s">
        <v>53</v>
      </c>
      <c r="D37" s="7" t="s">
        <v>50</v>
      </c>
      <c r="E37" s="7">
        <v>8</v>
      </c>
      <c r="F37" s="29">
        <v>0</v>
      </c>
      <c r="G37" s="30">
        <f t="shared" si="3"/>
        <v>0</v>
      </c>
    </row>
    <row r="38" spans="2:7" ht="25.5" x14ac:dyDescent="0.25">
      <c r="B38" s="6">
        <v>18</v>
      </c>
      <c r="C38" s="8" t="s">
        <v>54</v>
      </c>
      <c r="D38" s="7" t="s">
        <v>50</v>
      </c>
      <c r="E38" s="7">
        <v>20</v>
      </c>
      <c r="F38" s="29">
        <v>0</v>
      </c>
      <c r="G38" s="30">
        <f t="shared" si="3"/>
        <v>0</v>
      </c>
    </row>
    <row r="39" spans="2:7" ht="25.5" x14ac:dyDescent="0.25">
      <c r="B39" s="6">
        <v>19</v>
      </c>
      <c r="C39" s="8" t="s">
        <v>55</v>
      </c>
      <c r="D39" s="7" t="s">
        <v>50</v>
      </c>
      <c r="E39" s="7">
        <v>30</v>
      </c>
      <c r="F39" s="29">
        <v>0</v>
      </c>
      <c r="G39" s="30">
        <f t="shared" ref="G39:G40" si="4">E39*F39</f>
        <v>0</v>
      </c>
    </row>
    <row r="40" spans="2:7" ht="25.5" x14ac:dyDescent="0.25">
      <c r="B40" s="6">
        <v>20</v>
      </c>
      <c r="C40" s="8" t="s">
        <v>56</v>
      </c>
      <c r="D40" s="7" t="s">
        <v>50</v>
      </c>
      <c r="E40" s="7">
        <v>30</v>
      </c>
      <c r="F40" s="29">
        <v>0</v>
      </c>
      <c r="G40" s="30">
        <f t="shared" si="4"/>
        <v>0</v>
      </c>
    </row>
    <row r="41" spans="2:7" ht="38.25" x14ac:dyDescent="0.25">
      <c r="B41" s="6">
        <v>21</v>
      </c>
      <c r="C41" s="8" t="s">
        <v>57</v>
      </c>
      <c r="D41" s="7" t="s">
        <v>30</v>
      </c>
      <c r="E41" s="7">
        <v>1</v>
      </c>
      <c r="F41" s="29">
        <v>0</v>
      </c>
      <c r="G41" s="30">
        <f t="shared" ref="G41:G42" si="5">E41*F41</f>
        <v>0</v>
      </c>
    </row>
    <row r="42" spans="2:7" ht="38.25" x14ac:dyDescent="0.25">
      <c r="B42" s="6">
        <v>22</v>
      </c>
      <c r="C42" s="8" t="s">
        <v>58</v>
      </c>
      <c r="D42" s="7" t="s">
        <v>30</v>
      </c>
      <c r="E42" s="7">
        <v>1</v>
      </c>
      <c r="F42" s="29">
        <v>0</v>
      </c>
      <c r="G42" s="30">
        <f t="shared" si="5"/>
        <v>0</v>
      </c>
    </row>
    <row r="43" spans="2:7" ht="38.25" x14ac:dyDescent="0.25">
      <c r="B43" s="6">
        <v>23</v>
      </c>
      <c r="C43" s="8" t="s">
        <v>59</v>
      </c>
      <c r="D43" s="7" t="s">
        <v>30</v>
      </c>
      <c r="E43" s="7">
        <v>1</v>
      </c>
      <c r="F43" s="29">
        <v>0</v>
      </c>
      <c r="G43" s="30">
        <f t="shared" si="3"/>
        <v>0</v>
      </c>
    </row>
    <row r="44" spans="2:7" ht="25.5" x14ac:dyDescent="0.25">
      <c r="B44" s="6">
        <v>24</v>
      </c>
      <c r="C44" s="8" t="s">
        <v>60</v>
      </c>
      <c r="D44" s="7" t="s">
        <v>30</v>
      </c>
      <c r="E44" s="7">
        <v>1</v>
      </c>
      <c r="F44" s="29">
        <v>0</v>
      </c>
      <c r="G44" s="30">
        <f t="shared" ref="G44:G45" si="6">E44*F44</f>
        <v>0</v>
      </c>
    </row>
    <row r="45" spans="2:7" ht="38.25" customHeight="1" x14ac:dyDescent="0.25">
      <c r="B45" s="6">
        <v>25</v>
      </c>
      <c r="C45" s="8" t="s">
        <v>61</v>
      </c>
      <c r="D45" s="7" t="s">
        <v>30</v>
      </c>
      <c r="E45" s="7">
        <v>1</v>
      </c>
      <c r="F45" s="29">
        <v>0</v>
      </c>
      <c r="G45" s="30">
        <f t="shared" si="6"/>
        <v>0</v>
      </c>
    </row>
    <row r="46" spans="2:7" ht="38.25" x14ac:dyDescent="0.25">
      <c r="B46" s="6">
        <v>26</v>
      </c>
      <c r="C46" s="8" t="s">
        <v>62</v>
      </c>
      <c r="D46" s="7" t="s">
        <v>30</v>
      </c>
      <c r="E46" s="7">
        <v>1</v>
      </c>
      <c r="F46" s="29">
        <v>0</v>
      </c>
      <c r="G46" s="30">
        <f t="shared" ref="G46:G49" si="7">E46*F46</f>
        <v>0</v>
      </c>
    </row>
    <row r="47" spans="2:7" ht="25.5" x14ac:dyDescent="0.25">
      <c r="B47" s="6">
        <v>27</v>
      </c>
      <c r="C47" s="8" t="s">
        <v>70</v>
      </c>
      <c r="D47" s="7" t="s">
        <v>6</v>
      </c>
      <c r="E47" s="7">
        <v>4</v>
      </c>
      <c r="F47" s="29">
        <v>0</v>
      </c>
      <c r="G47" s="30">
        <f t="shared" si="7"/>
        <v>0</v>
      </c>
    </row>
    <row r="48" spans="2:7" ht="25.5" x14ac:dyDescent="0.25">
      <c r="B48" s="6">
        <v>28</v>
      </c>
      <c r="C48" s="8" t="s">
        <v>71</v>
      </c>
      <c r="D48" s="7" t="s">
        <v>6</v>
      </c>
      <c r="E48" s="7">
        <v>4</v>
      </c>
      <c r="F48" s="29">
        <v>0</v>
      </c>
      <c r="G48" s="30">
        <f t="shared" si="7"/>
        <v>0</v>
      </c>
    </row>
    <row r="49" spans="2:27" ht="31.5" x14ac:dyDescent="0.25">
      <c r="B49" s="6">
        <v>29</v>
      </c>
      <c r="C49" s="8" t="s">
        <v>72</v>
      </c>
      <c r="D49" s="7" t="s">
        <v>30</v>
      </c>
      <c r="E49" s="7">
        <v>1</v>
      </c>
      <c r="F49" s="29">
        <v>0</v>
      </c>
      <c r="G49" s="30">
        <f t="shared" si="7"/>
        <v>0</v>
      </c>
    </row>
    <row r="50" spans="2:27" ht="31.5" x14ac:dyDescent="0.25">
      <c r="B50" s="6">
        <v>30</v>
      </c>
      <c r="C50" s="8" t="s">
        <v>73</v>
      </c>
      <c r="D50" s="7" t="s">
        <v>30</v>
      </c>
      <c r="E50" s="7">
        <v>1</v>
      </c>
      <c r="F50" s="29">
        <v>0</v>
      </c>
      <c r="G50" s="30">
        <f t="shared" ref="G50:G51" si="8">E50*F50</f>
        <v>0</v>
      </c>
    </row>
    <row r="51" spans="2:27" ht="25.5" x14ac:dyDescent="0.25">
      <c r="B51" s="6">
        <v>31</v>
      </c>
      <c r="C51" s="8" t="s">
        <v>74</v>
      </c>
      <c r="D51" s="7" t="s">
        <v>30</v>
      </c>
      <c r="E51" s="7">
        <v>1</v>
      </c>
      <c r="F51" s="29">
        <v>0</v>
      </c>
      <c r="G51" s="30">
        <f t="shared" si="8"/>
        <v>0</v>
      </c>
    </row>
    <row r="52" spans="2:27" x14ac:dyDescent="0.25">
      <c r="B52" s="6">
        <v>32</v>
      </c>
      <c r="C52" s="8" t="s">
        <v>63</v>
      </c>
      <c r="D52" s="7" t="s">
        <v>30</v>
      </c>
      <c r="E52" s="7">
        <v>1</v>
      </c>
      <c r="F52" s="29">
        <v>0</v>
      </c>
      <c r="G52" s="30">
        <f t="shared" ref="G52" si="9">E52*F52</f>
        <v>0</v>
      </c>
    </row>
    <row r="53" spans="2:27" ht="38.25" x14ac:dyDescent="0.25">
      <c r="B53" s="6">
        <v>33</v>
      </c>
      <c r="C53" s="8" t="s">
        <v>64</v>
      </c>
      <c r="D53" s="7" t="s">
        <v>12</v>
      </c>
      <c r="E53" s="7">
        <v>30</v>
      </c>
      <c r="F53" s="29">
        <v>0</v>
      </c>
      <c r="G53" s="30">
        <f t="shared" ref="G53" si="10">E53*F53</f>
        <v>0</v>
      </c>
    </row>
    <row r="54" spans="2:27" ht="21" customHeight="1" x14ac:dyDescent="0.25">
      <c r="B54" s="9"/>
      <c r="C54" s="27" t="s">
        <v>13</v>
      </c>
      <c r="D54" s="27"/>
      <c r="E54" s="27"/>
      <c r="F54" s="27"/>
      <c r="G54" s="31">
        <f>SUM(G21:G53)</f>
        <v>0</v>
      </c>
    </row>
    <row r="55" spans="2:27" ht="21" customHeight="1" x14ac:dyDescent="0.25">
      <c r="B55" s="9"/>
      <c r="C55" s="28" t="s">
        <v>14</v>
      </c>
      <c r="D55" s="28"/>
      <c r="E55" s="28"/>
      <c r="F55" s="28"/>
      <c r="G55" s="31">
        <f>G54*0.25</f>
        <v>0</v>
      </c>
    </row>
    <row r="56" spans="2:27" ht="21" customHeight="1" x14ac:dyDescent="0.25">
      <c r="B56" s="9"/>
      <c r="C56" s="28" t="s">
        <v>15</v>
      </c>
      <c r="D56" s="28"/>
      <c r="E56" s="28"/>
      <c r="F56" s="28"/>
      <c r="G56" s="31">
        <f>G54+G55</f>
        <v>0</v>
      </c>
    </row>
    <row r="57" spans="2:27" ht="21" customHeight="1" x14ac:dyDescent="0.25">
      <c r="B57" s="9"/>
      <c r="C57" s="11"/>
      <c r="D57" s="11"/>
      <c r="E57" s="11"/>
      <c r="F57" s="11"/>
      <c r="G57" s="10"/>
    </row>
    <row r="58" spans="2:27" ht="13.5" customHeight="1" x14ac:dyDescent="0.25"/>
    <row r="59" spans="2:27" ht="19.5" customHeight="1" x14ac:dyDescent="0.25">
      <c r="B59" s="23" t="s">
        <v>16</v>
      </c>
      <c r="C59" s="23"/>
      <c r="D59" s="23"/>
      <c r="E59" s="23"/>
      <c r="F59" s="23"/>
      <c r="G59" s="23"/>
    </row>
    <row r="60" spans="2:27" ht="44.25" customHeight="1" x14ac:dyDescent="0.25">
      <c r="B60" s="21" t="s">
        <v>76</v>
      </c>
      <c r="C60" s="21"/>
      <c r="D60" s="21"/>
      <c r="E60" s="21"/>
      <c r="F60" s="21"/>
      <c r="G60" s="21"/>
      <c r="I60" s="18"/>
      <c r="AA60" s="12"/>
    </row>
    <row r="61" spans="2:27" ht="20.25" customHeight="1" x14ac:dyDescent="0.25">
      <c r="B61" s="21" t="s">
        <v>77</v>
      </c>
      <c r="C61" s="21"/>
      <c r="D61" s="21"/>
      <c r="E61" s="21"/>
      <c r="F61" s="21"/>
      <c r="G61" s="21"/>
      <c r="I61" s="18"/>
      <c r="AA61" s="12"/>
    </row>
    <row r="62" spans="2:27" ht="31.5" customHeight="1" x14ac:dyDescent="0.25">
      <c r="B62" s="19" t="s">
        <v>21</v>
      </c>
      <c r="C62" s="19"/>
      <c r="D62" s="19"/>
      <c r="E62" s="19"/>
      <c r="F62" s="19"/>
      <c r="G62" s="19"/>
      <c r="I62" s="18"/>
      <c r="AA62" s="12"/>
    </row>
    <row r="63" spans="2:27" ht="29.25" customHeight="1" x14ac:dyDescent="0.25">
      <c r="B63" s="19" t="s">
        <v>65</v>
      </c>
      <c r="C63" s="19"/>
      <c r="D63" s="19"/>
      <c r="E63" s="19"/>
      <c r="F63" s="19"/>
      <c r="G63" s="19"/>
      <c r="I63" s="18"/>
      <c r="AA63" s="12"/>
    </row>
    <row r="64" spans="2:27" ht="39.75" customHeight="1" x14ac:dyDescent="0.25">
      <c r="B64" s="19" t="s">
        <v>66</v>
      </c>
      <c r="C64" s="19"/>
      <c r="D64" s="19"/>
      <c r="E64" s="19"/>
      <c r="F64" s="19"/>
      <c r="G64" s="19"/>
      <c r="I64" s="18"/>
      <c r="AA64" s="17"/>
    </row>
    <row r="65" spans="2:27" ht="41.25" customHeight="1" x14ac:dyDescent="0.25">
      <c r="B65" s="19" t="s">
        <v>27</v>
      </c>
      <c r="C65" s="19"/>
      <c r="D65" s="19"/>
      <c r="E65" s="19"/>
      <c r="F65" s="19"/>
      <c r="G65" s="19"/>
      <c r="I65" s="18"/>
      <c r="AA65" s="12"/>
    </row>
    <row r="66" spans="2:27" ht="30" customHeight="1" x14ac:dyDescent="0.25">
      <c r="B66" s="19" t="s">
        <v>22</v>
      </c>
      <c r="C66" s="19"/>
      <c r="D66" s="19"/>
      <c r="E66" s="19"/>
      <c r="F66" s="19"/>
      <c r="G66" s="19"/>
      <c r="AA66" s="12"/>
    </row>
    <row r="67" spans="2:27" ht="34.5" customHeight="1" x14ac:dyDescent="0.25">
      <c r="B67" s="19" t="s">
        <v>17</v>
      </c>
      <c r="C67" s="19"/>
      <c r="D67" s="19"/>
      <c r="E67" s="19"/>
      <c r="F67" s="19"/>
      <c r="G67" s="19"/>
      <c r="AA67" s="12"/>
    </row>
    <row r="68" spans="2:27" ht="42.75" customHeight="1" x14ac:dyDescent="0.25">
      <c r="B68" s="19" t="s">
        <v>23</v>
      </c>
      <c r="C68" s="19"/>
      <c r="D68" s="19"/>
      <c r="E68" s="19"/>
      <c r="F68" s="19"/>
      <c r="G68" s="19"/>
      <c r="AA68" s="12"/>
    </row>
    <row r="69" spans="2:27" ht="51.75" customHeight="1" x14ac:dyDescent="0.25">
      <c r="B69" s="19" t="s">
        <v>25</v>
      </c>
      <c r="C69" s="19"/>
      <c r="D69" s="19"/>
      <c r="E69" s="19"/>
      <c r="F69" s="19"/>
      <c r="G69" s="19"/>
      <c r="AA69" s="17"/>
    </row>
    <row r="70" spans="2:27" ht="38.25" customHeight="1" x14ac:dyDescent="0.25">
      <c r="B70" s="19" t="s">
        <v>26</v>
      </c>
      <c r="C70" s="19"/>
      <c r="D70" s="19"/>
      <c r="E70" s="19"/>
      <c r="F70" s="19"/>
      <c r="G70" s="19"/>
      <c r="AA70" s="12"/>
    </row>
    <row r="71" spans="2:27" ht="96.75" customHeight="1" x14ac:dyDescent="0.25">
      <c r="B71" s="19" t="s">
        <v>24</v>
      </c>
      <c r="C71" s="19"/>
      <c r="D71" s="19"/>
      <c r="E71" s="19"/>
      <c r="F71" s="19"/>
      <c r="G71" s="19"/>
      <c r="AA71" s="12"/>
    </row>
    <row r="72" spans="2:27" ht="77.25" customHeight="1" x14ac:dyDescent="0.25">
      <c r="B72" s="19" t="s">
        <v>31</v>
      </c>
      <c r="C72" s="19"/>
      <c r="D72" s="19"/>
      <c r="E72" s="19"/>
      <c r="F72" s="19"/>
      <c r="G72" s="19"/>
      <c r="I72" s="18"/>
      <c r="AA72" s="12"/>
    </row>
    <row r="73" spans="2:27" ht="45.75" customHeight="1" x14ac:dyDescent="0.25">
      <c r="B73" s="19" t="s">
        <v>28</v>
      </c>
      <c r="C73" s="19"/>
      <c r="D73" s="19"/>
      <c r="E73" s="19"/>
      <c r="F73" s="19"/>
      <c r="G73" s="19"/>
      <c r="I73" s="18"/>
      <c r="AA73" s="12"/>
    </row>
    <row r="74" spans="2:27" ht="28.5" customHeight="1" x14ac:dyDescent="0.25">
      <c r="B74" s="19" t="s">
        <v>18</v>
      </c>
      <c r="C74" s="19"/>
      <c r="D74" s="19"/>
      <c r="E74" s="19"/>
      <c r="F74" s="19"/>
      <c r="G74" s="19"/>
      <c r="AA74" s="12"/>
    </row>
    <row r="75" spans="2:27" ht="28.5" customHeight="1" x14ac:dyDescent="0.25">
      <c r="B75" s="19" t="s">
        <v>20</v>
      </c>
      <c r="C75" s="19"/>
      <c r="D75" s="19"/>
      <c r="E75" s="19"/>
      <c r="F75" s="19"/>
      <c r="G75" s="19"/>
      <c r="AA75" s="12"/>
    </row>
    <row r="76" spans="2:27" ht="32.25" customHeight="1" x14ac:dyDescent="0.25">
      <c r="B76" s="13"/>
      <c r="C76" s="13"/>
      <c r="D76" s="13"/>
      <c r="E76" s="14"/>
      <c r="F76" s="14"/>
      <c r="G76" s="15"/>
      <c r="AA76" s="12"/>
    </row>
    <row r="77" spans="2:27" x14ac:dyDescent="0.25">
      <c r="B77" s="13"/>
      <c r="C77" s="13"/>
      <c r="D77" s="13"/>
      <c r="E77" s="22" t="s">
        <v>19</v>
      </c>
      <c r="F77" s="22"/>
      <c r="G77" s="22"/>
      <c r="AA77" s="12"/>
    </row>
    <row r="78" spans="2:27" x14ac:dyDescent="0.25">
      <c r="B78" s="13"/>
      <c r="C78" s="13"/>
      <c r="D78" s="13"/>
      <c r="E78" s="13"/>
      <c r="F78" s="13"/>
      <c r="G78" s="13"/>
      <c r="AA78" s="12"/>
    </row>
    <row r="79" spans="2:27" x14ac:dyDescent="0.25">
      <c r="B79" s="13"/>
      <c r="C79" s="13"/>
      <c r="D79" s="13"/>
      <c r="E79" s="13"/>
      <c r="F79" s="13"/>
      <c r="G79" s="13"/>
      <c r="AA79" s="12"/>
    </row>
    <row r="80" spans="2:27" x14ac:dyDescent="0.25">
      <c r="B80" s="13"/>
      <c r="C80" s="13"/>
      <c r="D80" s="13"/>
      <c r="E80" s="13"/>
      <c r="F80" s="13"/>
      <c r="G80" s="13"/>
      <c r="AA80" s="12"/>
    </row>
    <row r="81" spans="2:27" x14ac:dyDescent="0.25">
      <c r="B81" s="13"/>
      <c r="C81" s="13"/>
      <c r="D81" s="13"/>
      <c r="E81" s="13"/>
      <c r="F81" s="13"/>
      <c r="G81" s="13"/>
      <c r="AA81" s="12"/>
    </row>
    <row r="82" spans="2:27" x14ac:dyDescent="0.25">
      <c r="B82" s="13"/>
      <c r="C82" s="13"/>
      <c r="D82" s="13"/>
      <c r="E82" s="13"/>
      <c r="F82" s="13"/>
      <c r="G82" s="13"/>
      <c r="AA82" s="12"/>
    </row>
    <row r="83" spans="2:27" x14ac:dyDescent="0.25">
      <c r="B83" s="13"/>
      <c r="C83" s="13"/>
      <c r="D83" s="13"/>
      <c r="E83" s="13"/>
      <c r="F83" s="13"/>
      <c r="G83" s="13"/>
      <c r="AA83" s="12"/>
    </row>
    <row r="84" spans="2:27" x14ac:dyDescent="0.25">
      <c r="B84" s="13"/>
      <c r="C84" s="13"/>
      <c r="D84" s="13"/>
      <c r="E84" s="13"/>
      <c r="F84" s="13"/>
      <c r="G84" s="13"/>
      <c r="AA84" s="12"/>
    </row>
    <row r="85" spans="2:27" x14ac:dyDescent="0.25">
      <c r="AA85" s="12"/>
    </row>
    <row r="86" spans="2:27" x14ac:dyDescent="0.25">
      <c r="AA86" s="12"/>
    </row>
    <row r="87" spans="2:27" x14ac:dyDescent="0.25">
      <c r="AA87" s="12"/>
    </row>
    <row r="88" spans="2:27" x14ac:dyDescent="0.25">
      <c r="C88" s="21"/>
      <c r="D88" s="21"/>
      <c r="E88" s="21"/>
      <c r="F88" s="21"/>
      <c r="G88" s="21"/>
      <c r="H88" s="21"/>
      <c r="AA88" s="12"/>
    </row>
  </sheetData>
  <mergeCells count="24">
    <mergeCell ref="B19:G19"/>
    <mergeCell ref="B63:G63"/>
    <mergeCell ref="B65:G65"/>
    <mergeCell ref="B66:G66"/>
    <mergeCell ref="C54:F54"/>
    <mergeCell ref="C55:F55"/>
    <mergeCell ref="C56:F56"/>
    <mergeCell ref="B64:G64"/>
    <mergeCell ref="B69:G69"/>
    <mergeCell ref="B8:G8"/>
    <mergeCell ref="C88:H88"/>
    <mergeCell ref="B61:G61"/>
    <mergeCell ref="E77:G77"/>
    <mergeCell ref="B59:G59"/>
    <mergeCell ref="B73:G73"/>
    <mergeCell ref="B74:G74"/>
    <mergeCell ref="B75:G75"/>
    <mergeCell ref="B67:G67"/>
    <mergeCell ref="B68:G68"/>
    <mergeCell ref="B70:G70"/>
    <mergeCell ref="B71:G71"/>
    <mergeCell ref="B72:G72"/>
    <mergeCell ref="B60:G60"/>
    <mergeCell ref="B62:G62"/>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Sandra Višić</cp:lastModifiedBy>
  <cp:lastPrinted>2023-01-23T08:46:08Z</cp:lastPrinted>
  <dcterms:created xsi:type="dcterms:W3CDTF">2021-11-29T09:20:41Z</dcterms:created>
  <dcterms:modified xsi:type="dcterms:W3CDTF">2023-02-03T09:07:05Z</dcterms:modified>
</cp:coreProperties>
</file>