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Nabava 2023. godina\Javna nabava\104-23 V Remont mb Plovput Split\"/>
    </mc:Choice>
  </mc:AlternateContent>
  <bookViews>
    <workbookView xWindow="0" yWindow="0" windowWidth="28800" windowHeight="12435"/>
  </bookViews>
  <sheets>
    <sheet name="List1" sheetId="1" r:id="rId1"/>
  </sheets>
  <definedNames>
    <definedName name="_xlnm.Print_Area" localSheetId="0">List1!$B$2:$G$118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42" i="1" l="1"/>
  <c r="G43" i="1"/>
  <c r="G93" i="1"/>
  <c r="G92" i="1"/>
  <c r="G91" i="1"/>
  <c r="G90" i="1"/>
  <c r="G56" i="1"/>
  <c r="G55" i="1"/>
  <c r="G54" i="1"/>
  <c r="G53" i="1"/>
  <c r="G75" i="1"/>
  <c r="G73" i="1"/>
  <c r="G72" i="1"/>
  <c r="G71" i="1"/>
  <c r="G70" i="1"/>
  <c r="G69" i="1"/>
  <c r="G68" i="1"/>
  <c r="G67" i="1"/>
  <c r="G66" i="1"/>
  <c r="G64" i="1"/>
  <c r="G63" i="1"/>
  <c r="G62" i="1"/>
  <c r="G61" i="1"/>
  <c r="G59" i="1"/>
  <c r="G58" i="1"/>
  <c r="G84" i="1"/>
  <c r="G85" i="1"/>
  <c r="G86" i="1"/>
  <c r="G87" i="1"/>
  <c r="G88" i="1"/>
  <c r="G89" i="1"/>
  <c r="G83" i="1"/>
  <c r="G74" i="1" l="1"/>
  <c r="G52" i="1"/>
  <c r="G30" i="1"/>
  <c r="G77" i="1"/>
  <c r="G80" i="1" l="1"/>
  <c r="G78" i="1" l="1"/>
  <c r="G79" i="1"/>
  <c r="G81" i="1"/>
  <c r="G76" i="1" l="1"/>
  <c r="G82" i="1" l="1"/>
  <c r="G48" i="1"/>
  <c r="G47" i="1"/>
  <c r="G23" i="1"/>
  <c r="G50" i="1"/>
  <c r="G49" i="1"/>
  <c r="G39" i="1"/>
  <c r="G40" i="1"/>
  <c r="G41" i="1"/>
  <c r="G45" i="1"/>
  <c r="G46" i="1"/>
  <c r="G51" i="1"/>
  <c r="G33" i="1"/>
  <c r="G35" i="1"/>
  <c r="G36" i="1"/>
  <c r="G37" i="1"/>
  <c r="G27" i="1" l="1"/>
  <c r="G26" i="1"/>
  <c r="G25" i="1"/>
  <c r="G24" i="1"/>
  <c r="G29" i="1"/>
  <c r="G32" i="1"/>
  <c r="G94" i="1" l="1"/>
  <c r="G95" i="1" s="1"/>
  <c r="G96" i="1" l="1"/>
</calcChain>
</file>

<file path=xl/sharedStrings.xml><?xml version="1.0" encoding="utf-8"?>
<sst xmlns="http://schemas.openxmlformats.org/spreadsheetml/2006/main" count="226" uniqueCount="166">
  <si>
    <t>Redni broj</t>
  </si>
  <si>
    <t xml:space="preserve">          PLOVPUT  d.o.o.  Split                                                   </t>
  </si>
  <si>
    <t xml:space="preserve">          Obala  Lazareta 1    </t>
  </si>
  <si>
    <t xml:space="preserve">          21000 Split, Hrvatska</t>
  </si>
  <si>
    <t>Opis usluge/radova</t>
  </si>
  <si>
    <t>Jedinica mjere</t>
  </si>
  <si>
    <t>SPECIFIKACIJA RADOVA</t>
  </si>
  <si>
    <t>Količina</t>
  </si>
  <si>
    <r>
      <t>m</t>
    </r>
    <r>
      <rPr>
        <vertAlign val="superscript"/>
        <sz val="10"/>
        <color theme="1"/>
        <rFont val="Calibri"/>
        <family val="2"/>
        <scheme val="minor"/>
      </rPr>
      <t>2</t>
    </r>
  </si>
  <si>
    <t>Napomene:</t>
  </si>
  <si>
    <t>- naručitelj zadržava pravo odustajanja od izvršenja pojedinih stavki troškovnika ukoliko nakon vađenja broda defektažom utvrdi da nema objektivne potrebe za pojedinim radovima,</t>
  </si>
  <si>
    <t>Potpis ovlaštene osobe Ponuditelja</t>
  </si>
  <si>
    <t>- ostale odredbe koje nisu navedene u napomenama ovog Troškovnka, a odnose se na ovaj predmet, definirane su u pripadajućoj dokumentaciji o javnoj nabavi.</t>
  </si>
  <si>
    <t>- cijene u ovom ponudbenom Troškovniku ispisati po stavkama u stupac jedinične cijene iz Cjenika Brodopopravljača i procijenjenih količina, tamo gdje su iste naznačene,</t>
  </si>
  <si>
    <t>- po potrebi će tijekom defektaže Odgovorna osoba za realizaciju ugovora od strane Brodopopravljača, u koordinaciji s Odgovornom osobom Brodovlasnika za praćenje realizacije ugovora, pozivati i eksperta HRB-a, o trošku Brodovlasnika,</t>
  </si>
  <si>
    <t>- za vrijeme izvođenja remontnih radova u obvezi je Brodopopravljača osigurati plovilo od rizika koje pokriva u punom iznosu Osiguranje odgovornosti brodopopravljača (Shiprepair's Liability Clauses), preko police nekog renomiranog Osiguravajućeg društva,</t>
  </si>
  <si>
    <t>- nabava boje i odgovarajućih otapala sukladno Hempel specifikaciji je u obvezi Brodopopravljača, uz napomenu da je za opciju uporabe zamjenske boje ili primjene druge tehnologije prethodno obavezno dokazati jednakovrijednost i ishoditi suglasnost Odgovorne osobe Brodovlasnika za praćenje realizacije ugovora,</t>
  </si>
  <si>
    <t>kpl.</t>
  </si>
  <si>
    <t>kom.</t>
  </si>
  <si>
    <t xml:space="preserve">Postava skele oko broda (paušalno) </t>
  </si>
  <si>
    <t>- za dodatne radove koje nije bilo moguće točno definirati prije defektaže na suhom također će vrijediti jed. cijene iz istog Cjenika za karakteristične stavke remonta sličnog tipa plovila, odnosno prema ponudi Brodopopravljača ukoliko se radi o nestandardnim radovima,</t>
  </si>
  <si>
    <t>- nakon završetka radova će se izvršiti probna vožnja, nakon koje će se izraditi i potpisati Zapisnik o izvršenoj probnoj vožnji te potom i Zapisnik o primopredaji, čiji sastavni dio će biti Troškovnik stvarno izvršenih radova, s pripadajućim QC-mjernim protokolima i Izjavom o sustavu protiv obrastanja (AF) podvodnog dijela trupa, ovjereno od strane Izvoditelja,</t>
  </si>
  <si>
    <t>Predmet:  Troškovnik za redovni remont 2023 god. m/b "Plovput Split“</t>
  </si>
  <si>
    <r>
      <rPr>
        <sz val="11"/>
        <color theme="1"/>
        <rFont val="Calibri"/>
        <family val="2"/>
        <charset val="238"/>
      </rPr>
      <t xml:space="preserve">• </t>
    </r>
    <r>
      <rPr>
        <sz val="11"/>
        <color theme="1"/>
        <rFont val="Calibri"/>
        <family val="2"/>
        <charset val="238"/>
        <scheme val="minor"/>
      </rPr>
      <t>materijal gradnje…………………………...……..…………………   čelik</t>
    </r>
  </si>
  <si>
    <r>
      <rPr>
        <sz val="11"/>
        <color theme="1"/>
        <rFont val="Calibri"/>
        <family val="2"/>
        <charset val="238"/>
      </rPr>
      <t xml:space="preserve">• duljina preko svega </t>
    </r>
    <r>
      <rPr>
        <sz val="11"/>
        <color theme="1"/>
        <rFont val="Calibri"/>
        <family val="2"/>
        <charset val="238"/>
        <scheme val="minor"/>
      </rPr>
      <t>(m)…………….……………………….….    49,626</t>
    </r>
  </si>
  <si>
    <r>
      <rPr>
        <sz val="11"/>
        <color theme="1"/>
        <rFont val="Calibri"/>
        <family val="2"/>
        <charset val="238"/>
      </rPr>
      <t xml:space="preserve">• maksimalna širina </t>
    </r>
    <r>
      <rPr>
        <sz val="11"/>
        <color theme="1"/>
        <rFont val="Calibri"/>
        <family val="2"/>
        <charset val="238"/>
        <scheme val="minor"/>
      </rPr>
      <t>(m)…………………………….…….....…….    11,00</t>
    </r>
  </si>
  <si>
    <r>
      <rPr>
        <sz val="11"/>
        <color theme="1"/>
        <rFont val="Calibri"/>
        <family val="2"/>
        <charset val="238"/>
      </rPr>
      <t xml:space="preserve">• </t>
    </r>
    <r>
      <rPr>
        <sz val="11"/>
        <color theme="1"/>
        <rFont val="Calibri"/>
        <family val="2"/>
        <charset val="238"/>
        <scheme val="minor"/>
      </rPr>
      <t>maksimalni gaz (m)……….............…………….……........……. 2,995</t>
    </r>
  </si>
  <si>
    <r>
      <rPr>
        <sz val="11"/>
        <color theme="1"/>
        <rFont val="Calibri"/>
        <family val="2"/>
        <charset val="238"/>
      </rPr>
      <t xml:space="preserve">• nadvođe </t>
    </r>
    <r>
      <rPr>
        <sz val="11"/>
        <color theme="1"/>
        <rFont val="Calibri"/>
        <family val="2"/>
        <charset val="238"/>
        <scheme val="minor"/>
      </rPr>
      <t>(m)…….……..................………………………………... 0,967</t>
    </r>
  </si>
  <si>
    <t>• masa praznog broda (t) …………………………………………… 599,75</t>
  </si>
  <si>
    <r>
      <rPr>
        <sz val="11"/>
        <color theme="1"/>
        <rFont val="Calibri"/>
        <family val="2"/>
        <charset val="238"/>
      </rPr>
      <t xml:space="preserve">• </t>
    </r>
    <r>
      <rPr>
        <sz val="11"/>
        <color theme="1"/>
        <rFont val="Calibri"/>
        <family val="2"/>
        <charset val="238"/>
        <scheme val="minor"/>
      </rPr>
      <t>deplasman (BT) ………...………………………………………….. 761,00 m/t</t>
    </r>
  </si>
  <si>
    <r>
      <rPr>
        <sz val="11"/>
        <color theme="1"/>
        <rFont val="Calibri"/>
        <family val="2"/>
        <charset val="238"/>
      </rPr>
      <t xml:space="preserve">• </t>
    </r>
    <r>
      <rPr>
        <sz val="11"/>
        <color theme="1"/>
        <rFont val="Calibri"/>
        <family val="2"/>
        <charset val="238"/>
        <scheme val="minor"/>
      </rPr>
      <t>IMO broj …..……...……………………..………………………….. 9777644</t>
    </r>
  </si>
  <si>
    <t>Glavne značajke broda (brod za opći teret):</t>
  </si>
  <si>
    <t xml:space="preserve">Pranje i čišćenje slatkom vodom (VT - pumpom) nadvodnog (cca 340 m2) i podvodnog (cca 680 m2) dijela broda
</t>
  </si>
  <si>
    <t xml:space="preserve">Dizanje broda, potklađivanje i postavljanje brodskih skala, te nakon završetka remonta spuštanje u more 
</t>
  </si>
  <si>
    <t xml:space="preserve">Izmjena Zn protektora/anoda (14 kom. od 12kg  DANG KB 04-I;    4 kom. od 6 kg DANG KB 04-F;   2 kom od  0,5 kg DANG 04-B;    2 kom. dvodjelni prsten DANG KB 07-130) – sve prema Planu katodne zašt ite br. P-WS001-278-101
</t>
  </si>
  <si>
    <t>Pjeskarenje na kvalitetu Sa 21/2 na raznim pozicijama cca 100 m2 (po potrebi)</t>
  </si>
  <si>
    <t xml:space="preserve">Djelomično rotočetkanje/brušenje, odmašćivanje  s pripremom za bojanje (St3 ili Sa2) glavne palube ( cca 150 m2)  
</t>
  </si>
  <si>
    <t xml:space="preserve">Bojanje podvodnog dijela oplate broda i listova kormila (cca 680 m2 ), prema Hempelovoj specifikaciji boja:
</t>
  </si>
  <si>
    <t xml:space="preserve">Popravak (T/U) postojeće boje, po potrebi: 
- 1 x 200 μm (dft)  HEMPADUR QUATTRO  17634/50630  (cca 100 m2 )
- 1 x 100 μm (dft)  HEMPADUR 47182/25150  (cca 100 m2 ) 
</t>
  </si>
  <si>
    <r>
      <t>m</t>
    </r>
    <r>
      <rPr>
        <sz val="10"/>
        <color theme="1"/>
        <rFont val="Calibri"/>
        <family val="2"/>
        <charset val="238"/>
      </rPr>
      <t>²</t>
    </r>
  </si>
  <si>
    <t xml:space="preserve">Završni premaz (F/C) podvodne boje (ultramarine blue):
- 1 x 100 μm (dft)  HEMPEL'S ANTIFOULING OLYMPIC+ 
72900/30170   (cca 680 m2)
- 1 x 100 μm (dft)  HEMPEL'S ANTIFOULING OLYMPIC+ 
   72900/30170   (cca 680 m2) 
</t>
  </si>
  <si>
    <t xml:space="preserve">Bojanje nadvodnog dijela oplate broda do razine gl.palube, uključujući rampu s pramč. kaštelom prema Hempelovoj specifikaciji boja:
</t>
  </si>
  <si>
    <t>Popravak (T/U) postojeće boje, po potrebi:
- 1 x 125 μm (dft)  HEMPADUR QUATTRO  17634/50630  (cca 50 m2 )
- 1 x 125 μm (dft)  HEMPADUR QUATTRO  17634/12170  (cca 50 m2 )</t>
  </si>
  <si>
    <t xml:space="preserve">Završni premaz (F/C): 
- 1 x 50 μm (dft)  bijela - HEMPATHANE TOPCOAT  55210/10000  (cca 200 m2 )
- 1 x 50 μm (dft)  plava - HEMPATHANE TOPCOAT  55210/30100  (cca 120 m2 ):
- 1 x 50 μm (dft) žuta - HEMPATHANE TOPCOAT  55210/20300  (cca 20 m2 )
</t>
  </si>
  <si>
    <t>Bojanje glavne palube po potrebi prema Hempelovoj spec. boja:</t>
  </si>
  <si>
    <t>Popravak (T/U) postojeće boje, po potrebi:
- 1 x 150 μm (dft)  HEMPADUR QUATTRO  17634/12170  (cca 80 m2 )</t>
  </si>
  <si>
    <t>Završni premaz (F/C): 
- 1 x 100 μm (dft)   HEMPADUR MASTIC 45880/50630  (cca 150 m2 )</t>
  </si>
  <si>
    <t xml:space="preserve">Bojanje imena broda i luke, oznake nadvođa, zagaznica (pramac, sredina i krma) i vodene linije </t>
  </si>
  <si>
    <t>Bojanje unutarnjeg dijela oplate dna broda u prostoru ispod skladišta tucanika:</t>
  </si>
  <si>
    <t>Demontaža i uređenje ventila na oplati i usisa mora uz kontrolu i čišćenje oba usisna zdenca i magistralnog dijela cjevovoda mora, te predaja HRB-u:</t>
  </si>
  <si>
    <t>ND 150  (2 kom)</t>
  </si>
  <si>
    <t>ND 100  (1 kom)</t>
  </si>
  <si>
    <t xml:space="preserve">ND   80  (1 kom) </t>
  </si>
  <si>
    <t xml:space="preserve">ND   65  (6 kom) </t>
  </si>
  <si>
    <t xml:space="preserve">ND   50  (8 kom) </t>
  </si>
  <si>
    <t xml:space="preserve">ND   40  (1 kom) </t>
  </si>
  <si>
    <t xml:space="preserve">ND   32  (1 kom) </t>
  </si>
  <si>
    <t xml:space="preserve">ND  25  (2 kom) </t>
  </si>
  <si>
    <t xml:space="preserve">Demontaža i ponovna montaža 2 kom. rešetki usisa mora (sa sigurnosnom žicom), čišćenje grubih filtera usisa mora ND 150 (2 kom.), te predaja HRB-u  </t>
  </si>
  <si>
    <t xml:space="preserve">Djelomično rotočetkanje ili pranje pijeskom na min. St 3 ili Sa 2 (ISO 8501-1-2007), odmašćivanje  s pripremom za bojanje podvodnog (cca 680 m2 ) i nadvodnog  (cca 340 m2 ) 
dijela trupa, uključujući rampu s pramč. kaštelom i listove kormila 
</t>
  </si>
  <si>
    <t>Demontaža i ponovna montaža te čišćenje magistralnog kolektora morske vode uz neophodnu demontažu (i montažu) usisnih košara i ventila te nosača podnica</t>
  </si>
  <si>
    <t>Čišćenje, četkanje i poliranje propelera (2 kom)</t>
  </si>
  <si>
    <t xml:space="preserve">Kontrola stanja i izmjera zračnosti  ležajeva (6 kom od metaflona)propelernih vratila u statvenim cijevima i skrokovima (skidanje 2 kom. dvodijelnih zaštita vratila propelera  i ponovna montaža) uz izradu izvješća,  te predaja HRB- u </t>
  </si>
  <si>
    <t xml:space="preserve">Demontaža, čišćenje i montaža zaštitnih prstena  (s brtvenom masom - SIKA) prop. vratila (2 kom.), te izmjena Zn protektora vratilaa propelera (2 kom) </t>
  </si>
  <si>
    <t xml:space="preserve">Kontrola stanja i izmjera zračnosti ležajeva oba kormila uz izradu izvješća, te predaja HRB-u </t>
  </si>
  <si>
    <t xml:space="preserve">Demontaža i ponovna montaža propelera (4 kom.) bočnih porivnika (2 kom.) uz četkanje i poliranje te izmjenu Zn protektora (4 kom.) koje isporučuje Plovput  </t>
  </si>
  <si>
    <t>Čišćenje i pregled tanka fekalija uz propisno zbrinjavanje sadržaja tanka (cca 5 m³)</t>
  </si>
  <si>
    <t>Vađenje sidrenih lanaca iz lijevog i desnog krmenog lančanika (4+4 noda), izmjera dimenzija te montaža krmenih sidara na poziciju (s dijelovima lanca skinutog s lijevog pramčanog sidrenog lanca).</t>
  </si>
  <si>
    <t>- datum početka remonta smatra se dan potpisa Zapisnika o uvođenju u posao, a isti se ugovara u roku od 10 dana od izvršnosti odluke o odabiru, a prije potpisa ugovora. Remont može započeti i prije podizanja broda na suho zbog pripremnih radova, no navedeni period ne može trajati dulje od 15 dana. Najkasniji datum početka remonta je 25. 04.2023. godine.</t>
  </si>
  <si>
    <t>- tijekom remonta će posada i radnici Brodovlasnika, te ovlašteni serviseri motora i opreme (treće osobe) obavljati tekuće održavanje broda i servisne radove, u koordinaciji s odgovornom osobom za realizaciju ugovora od strane Izvoditelja,</t>
  </si>
  <si>
    <t>- odgovorna osoba za realizaciju ugovora od strane Naručitelja, koja će nadzirati izvođenje ugovorenih radova je glavni inženjer za brodo-strojarske poslove, Edo Mimica dipl.inž.stroj. (098/307-026 ; faks: 021/490-712, email: edo.mimica@plovput.hr). On je ujedno i kontakt osoba u svezi dodatnih tehničkih pojašnjenja prije davanja ponuda (uključujući preporučeni uvid broda i/ili dostavu druge teh. dokumentacije ili podataka o brodu), po stavkama iz ovog Troškovnika. Potpisom ovog troškovnika, ponuditelj potvrđuje da raspolaže sa svim teh. podacima potrebnim za uredno izvršenje usluge.</t>
  </si>
  <si>
    <t xml:space="preserve">Rotočetkanje/brušenje, odmašćivanje  s pripremom za bojanje (St3 ili Sa2) ( cca 200 m2)  
</t>
  </si>
  <si>
    <t xml:space="preserve"> 1 x 125 μm (dft)  HEMPADUR QUATTRO  17634/50630  (cca 200 m2 )</t>
  </si>
  <si>
    <t>1 x 125 μm (dft)  HEMPADUR QUATTRO  17634/12170  (cca 200 m2 )</t>
  </si>
  <si>
    <t>Demontaža desnog pramčanog sidrenog lanca, skidanje istrošena prva 4 noda te montaža ispravna 4 noda (skinutih s krmenih sidara) pomoću kenter škopaca koje isporučuje Plovput. Izvlačenje i lijevog pramčanog sidrenog lanca, pregled i izrada izvješća nakon mjerenja dimenzija oba lanca.</t>
  </si>
  <si>
    <t>Demontaža i uređenje ventila protupožarnog sustava:</t>
  </si>
  <si>
    <t xml:space="preserve">26. </t>
  </si>
  <si>
    <t xml:space="preserve">25. </t>
  </si>
  <si>
    <t>ND 50 (6 kom.) pranje sidara, betonara, paluba</t>
  </si>
  <si>
    <t>Demontaža i uređenje balastnih ventila :</t>
  </si>
  <si>
    <t xml:space="preserve">27. </t>
  </si>
  <si>
    <t xml:space="preserve">28. </t>
  </si>
  <si>
    <t xml:space="preserve">29. </t>
  </si>
  <si>
    <t>ND 65 (1 kom.) paluba kod emerg. Pumpe</t>
  </si>
  <si>
    <t>ND 50 (3 kom.) u prostoru ronioca</t>
  </si>
  <si>
    <t>ND 65 (3 kom.) el. ventili u pramčanom potpalublju</t>
  </si>
  <si>
    <t>ND 65 (2 kom.) usisni u strojarnici</t>
  </si>
  <si>
    <t xml:space="preserve">30. </t>
  </si>
  <si>
    <t>ND 80 (2 kom.) tlačni u strojarnici</t>
  </si>
  <si>
    <t>Demontaža i uređenje ventila i usisnih košara za rashladu gl. motora i pomoćnih motora:</t>
  </si>
  <si>
    <t xml:space="preserve">31. </t>
  </si>
  <si>
    <t xml:space="preserve">32. </t>
  </si>
  <si>
    <t xml:space="preserve">33. </t>
  </si>
  <si>
    <t xml:space="preserve">34. </t>
  </si>
  <si>
    <t xml:space="preserve">35. </t>
  </si>
  <si>
    <t xml:space="preserve">36. </t>
  </si>
  <si>
    <t xml:space="preserve">38. </t>
  </si>
  <si>
    <t>ND 80 (3 kom.) ventili usisa mora glavnih motora</t>
  </si>
  <si>
    <t>ND 65 (3 kom.) ventili usisa mora pom. Motora</t>
  </si>
  <si>
    <t>ND 50 (1 kom.) ventil usisa mora lučkog generatora</t>
  </si>
  <si>
    <t>ND 80 (2 kom. ) "leptir" ventila mora (uz separatore kaljuže)</t>
  </si>
  <si>
    <t>ND 65 (3 kom.) usisne košare mora za pom. motore</t>
  </si>
  <si>
    <t>ND 80 (2 kom.) usisne košare mora za gl. motore</t>
  </si>
  <si>
    <t>ND 50 (1 kom.) usisne košare mora za lučki gen.</t>
  </si>
  <si>
    <t>ND 80 (2 kom.) usisne košare ispred pumpe opće službe i požara</t>
  </si>
  <si>
    <t xml:space="preserve">40. </t>
  </si>
  <si>
    <t xml:space="preserve">41. </t>
  </si>
  <si>
    <t xml:space="preserve">Pregled i servis hidropaka (3 kom.) </t>
  </si>
  <si>
    <t xml:space="preserve">42. </t>
  </si>
  <si>
    <t xml:space="preserve">43. </t>
  </si>
  <si>
    <t xml:space="preserve">44. </t>
  </si>
  <si>
    <t xml:space="preserve">45. </t>
  </si>
  <si>
    <t xml:space="preserve">46. </t>
  </si>
  <si>
    <t xml:space="preserve">47. </t>
  </si>
  <si>
    <t xml:space="preserve">48. </t>
  </si>
  <si>
    <t xml:space="preserve">49. </t>
  </si>
  <si>
    <t xml:space="preserve">50. </t>
  </si>
  <si>
    <t>Pregled i podešavanje elektroinstalacija krmene dizalice te zamjena dotrajalog krajnjeg prekidača</t>
  </si>
  <si>
    <t xml:space="preserve">51. </t>
  </si>
  <si>
    <t>Pregled i razrađivanje (po potrebi grijanje uz popravak boje) na 12 kom. zjevača s okretnim valjcima</t>
  </si>
  <si>
    <t xml:space="preserve">52. </t>
  </si>
  <si>
    <r>
      <t xml:space="preserve">Izrada i ugradnja zavarivanjem čeličnog jarbola za zastavu RH na krmi dužine cca 3 m od čelične cijevi cca </t>
    </r>
    <r>
      <rPr>
        <sz val="10"/>
        <color theme="1"/>
        <rFont val="Calibri"/>
        <family val="2"/>
        <charset val="238"/>
      </rPr>
      <t>Ø50 mm</t>
    </r>
  </si>
  <si>
    <t xml:space="preserve">54. </t>
  </si>
  <si>
    <r>
      <t>Pranje i čišćenje  (VT - pumpom) "cimunjera"  i nadgrađa od ispušnih plinova - cca 50 m</t>
    </r>
    <r>
      <rPr>
        <sz val="10"/>
        <color theme="1"/>
        <rFont val="Calibri"/>
        <family val="2"/>
        <charset val="238"/>
      </rPr>
      <t>²</t>
    </r>
  </si>
  <si>
    <t xml:space="preserve">55. </t>
  </si>
  <si>
    <t>Megatest uz izradu izvješća</t>
  </si>
  <si>
    <t xml:space="preserve">56. </t>
  </si>
  <si>
    <t>ND 80 (2 kom.) leptir ventil</t>
  </si>
  <si>
    <t xml:space="preserve">ND 150  (2 kom) leptir ventil </t>
  </si>
  <si>
    <t>ND 65 (7 kom.) leptir ventil</t>
  </si>
  <si>
    <t>ND 50 (1 kom.) leptir ventil</t>
  </si>
  <si>
    <t>Spajanje i odspajanje (rashlada) morske vode za klima uređaj broda</t>
  </si>
  <si>
    <t xml:space="preserve">Naknada za kopnene priključke (struja,voda, zrak) </t>
  </si>
  <si>
    <t>Ispust i zbrinjavanje kaljuže (cca 200 litara)</t>
  </si>
  <si>
    <t xml:space="preserve">17. </t>
  </si>
  <si>
    <t xml:space="preserve">18. </t>
  </si>
  <si>
    <t xml:space="preserve">Razraditi kardansko daljinsko upravljanje ventila usisa kaljuže (4 kom.) </t>
  </si>
  <si>
    <t>Postavljanje 2 kom. koloturnika za konop cca Ø10 mm pri vrhu glavnog jarbola za navigacijsku signalizaciju</t>
  </si>
  <si>
    <t xml:space="preserve">19. </t>
  </si>
  <si>
    <t xml:space="preserve">20. </t>
  </si>
  <si>
    <t xml:space="preserve">21. </t>
  </si>
  <si>
    <t xml:space="preserve">22. </t>
  </si>
  <si>
    <t xml:space="preserve">23. </t>
  </si>
  <si>
    <t xml:space="preserve">24. </t>
  </si>
  <si>
    <t xml:space="preserve">37. </t>
  </si>
  <si>
    <t xml:space="preserve">39. </t>
  </si>
  <si>
    <t xml:space="preserve">53. </t>
  </si>
  <si>
    <t xml:space="preserve">57. </t>
  </si>
  <si>
    <t xml:space="preserve">58. </t>
  </si>
  <si>
    <t xml:space="preserve">59. </t>
  </si>
  <si>
    <t xml:space="preserve">60. </t>
  </si>
  <si>
    <t xml:space="preserve">61. </t>
  </si>
  <si>
    <t xml:space="preserve">62. </t>
  </si>
  <si>
    <t xml:space="preserve">63. </t>
  </si>
  <si>
    <t xml:space="preserve">64. </t>
  </si>
  <si>
    <t xml:space="preserve">65. </t>
  </si>
  <si>
    <t>Jedinična cijena bez PDV-a (Eur)</t>
  </si>
  <si>
    <t>Ukupno cijena bez PDV-a (Eur)</t>
  </si>
  <si>
    <t>Ukupna cijena s PDV-om (Eur):</t>
  </si>
  <si>
    <t>Ukupna cijena bez PDV-a (Eur):</t>
  </si>
  <si>
    <t>Iznos PDV-a (Eur):</t>
  </si>
  <si>
    <t>- planirano trajanje remonta je najviše 40 dana od početka remonta,</t>
  </si>
  <si>
    <t>- Izvoditelj je, pored obveze izvršenja ugovorenih radova savjesno, stručno i kvalitetno, sukladno pozitivnim propisima i pravilima koja se odnose na predmet ugovora, još dužan tijekom izvođenja remonta poduzimati sve potrebne mjere u cilju osiguranja broda i pripadajuće opreme od mogućih oštećenja, a u slučaju eventualnog nastanka štete Izvoditelj će je nadoknaditi Naručitelju. Također je u odgovornosti Izvoditelja organizirati rad na siguran način i osigurati upotrebu odgovarajućih sredstava zaštite na radu tijekom radova na brodu, kako za svoje radnike tako i za svoje podizvođače. U obavezi je osim standardne brodske protupožarne zaštite, osigurati i dodatnu protupožarnu zaštitu za izvođenje pojedinih radova troškovnika, a sukladno pravilima struke,</t>
  </si>
  <si>
    <t xml:space="preserve">- radi davanja što kvalitetnije ponude, prije izrade ponude preporuča se izvršiti uviđaj na brodu na trenutnoj lokaciji rada/veza. Unesene cijene podrazumijevaju da je ponuditelj provjerio opseg radova i pripadajućih pripremnih radova te neće zaračunavati dodatne troškove naručitelju. </t>
  </si>
  <si>
    <t>- nakon otklanjanja eventualnih primjedbi Brodopopravljač će sačiniti Zapisnik o primopredaji s konačnim Troškovnikom stvarno izvršenih radova u njegovom prilogu, koje će ovjeriti Odgovorna osoba Brodovlasnika za praćenje realizacije ugovora i Odgovorna osoba za realizaciju ugovora od strane Brodopopravljača. Ukoliko pojedine stavke troškovnika sukladno defektaži nisu izvršene, unosi se iznos od 0 EUR,</t>
  </si>
  <si>
    <t>- u privitku ponude dostaviti i važeći Cjenik Brodopopravljača s jediničnim cijenama karakterističnih usluga za osnovni remonta čeličnog plovila, po kojem će se obračunavati eventualni dodatni radovi koji nisu navedeni u Troškovniku,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</si>
</sst>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quot;"/>
    <numFmt numFmtId="165" formatCode="#,##0.00\ [$kn-41A]"/>
  </numFmts>
  <fonts count="10"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b/>
      <sz val="11"/>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Calibri"/>
      <family val="2"/>
      <charset val="238"/>
      <scheme val="minor"/>
    </font>
    <font>
      <sz val="10"/>
      <color theme="1"/>
      <name val="Calibri"/>
      <family val="2"/>
      <charset val="238"/>
    </font>
    <font>
      <b/>
      <sz val="10"/>
      <color theme="1"/>
      <name val="Calibri"/>
      <family val="2"/>
      <charset val="238"/>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0">
    <border>
      <left/>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0" fillId="0" borderId="0" xfId="0"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5" fillId="0" borderId="1" xfId="0" applyNumberFormat="1" applyFont="1" applyBorder="1" applyAlignment="1">
      <alignment horizontal="center" vertical="center"/>
    </xf>
    <xf numFmtId="0" fontId="5" fillId="0" borderId="2" xfId="0" applyFont="1" applyBorder="1" applyAlignment="1">
      <alignment horizontal="center" vertical="center"/>
    </xf>
    <xf numFmtId="165" fontId="5" fillId="0" borderId="2" xfId="0" applyNumberFormat="1" applyFont="1" applyBorder="1" applyAlignment="1">
      <alignment horizontal="right" vertical="center"/>
    </xf>
    <xf numFmtId="165" fontId="5" fillId="0" borderId="3" xfId="0" applyNumberFormat="1" applyFont="1" applyBorder="1" applyAlignment="1">
      <alignment horizontal="right" vertical="center"/>
    </xf>
    <xf numFmtId="0" fontId="5" fillId="0" borderId="2" xfId="0" applyFont="1" applyBorder="1" applyAlignment="1">
      <alignment vertical="center" wrapText="1"/>
    </xf>
    <xf numFmtId="164" fontId="5" fillId="0" borderId="0" xfId="0" applyNumberFormat="1" applyFont="1" applyBorder="1" applyAlignment="1">
      <alignment horizontal="center" vertical="center"/>
    </xf>
    <xf numFmtId="165" fontId="4" fillId="0" borderId="0" xfId="0" applyNumberFormat="1" applyFont="1" applyBorder="1" applyAlignment="1">
      <alignment horizontal="right" vertical="center"/>
    </xf>
    <xf numFmtId="0" fontId="4" fillId="0" borderId="0" xfId="0" applyFont="1" applyBorder="1" applyAlignment="1">
      <alignment horizontal="right" vertical="center"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0" fontId="4" fillId="0" borderId="8" xfId="0" applyFont="1" applyBorder="1" applyAlignment="1">
      <alignment horizontal="right" vertical="center" wrapText="1"/>
    </xf>
    <xf numFmtId="165" fontId="4" fillId="0" borderId="8" xfId="0" applyNumberFormat="1" applyFont="1" applyBorder="1" applyAlignment="1">
      <alignment horizontal="right" vertical="center"/>
    </xf>
    <xf numFmtId="0" fontId="0" fillId="0" borderId="0" xfId="0" applyAlignment="1">
      <alignment vertical="center"/>
    </xf>
    <xf numFmtId="49" fontId="7" fillId="0" borderId="0" xfId="0" applyNumberFormat="1" applyFont="1" applyAlignment="1">
      <alignment horizontal="left" vertical="center" wrapText="1"/>
    </xf>
    <xf numFmtId="0" fontId="0" fillId="0" borderId="0" xfId="0" applyFill="1"/>
    <xf numFmtId="0" fontId="2" fillId="0" borderId="0" xfId="0" applyFont="1" applyAlignment="1">
      <alignment vertical="center"/>
    </xf>
    <xf numFmtId="0" fontId="5" fillId="3" borderId="2" xfId="0" applyFont="1" applyFill="1" applyBorder="1" applyAlignment="1">
      <alignment vertical="center" wrapText="1"/>
    </xf>
    <xf numFmtId="0" fontId="9" fillId="0" borderId="2" xfId="0" applyFont="1" applyBorder="1" applyAlignment="1">
      <alignment vertical="center" wrapText="1"/>
    </xf>
    <xf numFmtId="0" fontId="9" fillId="3" borderId="2" xfId="0" applyFont="1" applyFill="1" applyBorder="1" applyAlignment="1">
      <alignment vertical="center" wrapText="1"/>
    </xf>
    <xf numFmtId="0" fontId="7" fillId="0" borderId="2" xfId="0" applyFont="1" applyBorder="1" applyAlignment="1">
      <alignment vertical="center" wrapText="1"/>
    </xf>
    <xf numFmtId="4" fontId="5" fillId="0" borderId="2" xfId="0" applyNumberFormat="1" applyFont="1" applyBorder="1" applyAlignment="1">
      <alignment horizontal="right" vertical="center"/>
    </xf>
    <xf numFmtId="4" fontId="5" fillId="0" borderId="3" xfId="0" applyNumberFormat="1" applyFont="1" applyBorder="1" applyAlignment="1">
      <alignment horizontal="right" vertical="center"/>
    </xf>
    <xf numFmtId="4" fontId="5" fillId="0" borderId="9" xfId="0" applyNumberFormat="1" applyFont="1" applyBorder="1" applyAlignment="1">
      <alignment horizontal="right" vertical="center"/>
    </xf>
    <xf numFmtId="4" fontId="4" fillId="0" borderId="0" xfId="0" applyNumberFormat="1" applyFont="1" applyBorder="1" applyAlignment="1">
      <alignment horizontal="right" vertical="center"/>
    </xf>
    <xf numFmtId="49" fontId="7" fillId="0" borderId="0" xfId="0" applyNumberFormat="1" applyFont="1" applyAlignment="1">
      <alignment horizontal="left" vertical="center" wrapText="1"/>
    </xf>
    <xf numFmtId="0" fontId="1" fillId="0" borderId="0" xfId="0" applyFont="1" applyAlignment="1">
      <alignment horizontal="left" vertical="center" wrapText="1"/>
    </xf>
    <xf numFmtId="49" fontId="7" fillId="0" borderId="0" xfId="0" applyNumberFormat="1" applyFont="1" applyAlignment="1" applyProtection="1">
      <alignment horizontal="left" vertical="center" wrapText="1"/>
    </xf>
    <xf numFmtId="0" fontId="7" fillId="0" borderId="0" xfId="0" applyFont="1" applyAlignment="1">
      <alignment horizontal="center" vertical="top"/>
    </xf>
    <xf numFmtId="0" fontId="4" fillId="0" borderId="0" xfId="0" applyFont="1" applyAlignment="1">
      <alignment horizontal="left"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7" xfId="0" applyFont="1" applyBorder="1" applyAlignment="1">
      <alignment horizontal="right" vertical="center" wrapText="1"/>
    </xf>
    <xf numFmtId="0" fontId="4" fillId="0" borderId="0" xfId="0" applyFont="1" applyBorder="1" applyAlignment="1">
      <alignment horizontal="right"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485776</xdr:colOff>
      <xdr:row>1</xdr:row>
      <xdr:rowOff>161926</xdr:rowOff>
    </xdr:from>
    <xdr:to>
      <xdr:col>2</xdr:col>
      <xdr:colOff>301916</xdr:colOff>
      <xdr:row>5</xdr:row>
      <xdr:rowOff>114300</xdr:rowOff>
    </xdr:to>
    <xdr:pic>
      <xdr:nvPicPr>
        <xdr:cNvPr id="2" name="Slika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6" y="352426"/>
          <a:ext cx="692440" cy="71437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A128"/>
  <sheetViews>
    <sheetView tabSelected="1" topLeftCell="A95" zoomScale="145" zoomScaleNormal="145" workbookViewId="0">
      <selection activeCell="B103" sqref="B103:G103"/>
    </sheetView>
  </sheetViews>
  <sheetFormatPr defaultRowHeight="15" x14ac:dyDescent="0.25"/>
  <cols>
    <col min="1" max="1" width="7.42578125" customWidth="1"/>
    <col min="2" max="2" width="5.7109375" customWidth="1"/>
    <col min="3" max="3" width="47.7109375" customWidth="1"/>
    <col min="4" max="4" width="8" customWidth="1"/>
    <col min="5" max="5" width="7.28515625" customWidth="1"/>
    <col min="6" max="6" width="12.85546875" customWidth="1"/>
    <col min="7" max="7" width="13.140625" customWidth="1"/>
    <col min="27" max="27" width="94.42578125" customWidth="1"/>
  </cols>
  <sheetData>
    <row r="3" spans="2:9" x14ac:dyDescent="0.25">
      <c r="C3" t="s">
        <v>1</v>
      </c>
    </row>
    <row r="4" spans="2:9" x14ac:dyDescent="0.25">
      <c r="C4" t="s">
        <v>2</v>
      </c>
    </row>
    <row r="5" spans="2:9" x14ac:dyDescent="0.25">
      <c r="C5" t="s">
        <v>3</v>
      </c>
    </row>
    <row r="7" spans="2:9" ht="9" customHeight="1" x14ac:dyDescent="0.25"/>
    <row r="8" spans="2:9" ht="20.25" customHeight="1" x14ac:dyDescent="0.25">
      <c r="B8" s="31" t="s">
        <v>22</v>
      </c>
      <c r="C8" s="31"/>
      <c r="D8" s="31"/>
      <c r="E8" s="31"/>
      <c r="F8" s="31"/>
      <c r="G8" s="31"/>
    </row>
    <row r="9" spans="2:9" ht="10.5" customHeight="1" x14ac:dyDescent="0.25"/>
    <row r="10" spans="2:9" ht="21" customHeight="1" x14ac:dyDescent="0.25">
      <c r="B10" s="1" t="s">
        <v>31</v>
      </c>
    </row>
    <row r="11" spans="2:9" x14ac:dyDescent="0.25">
      <c r="B11" s="18" t="s">
        <v>23</v>
      </c>
      <c r="C11" s="18"/>
      <c r="D11" s="18"/>
      <c r="E11" s="18"/>
      <c r="F11" s="18"/>
      <c r="G11" s="18"/>
      <c r="H11" s="18"/>
      <c r="I11" s="18"/>
    </row>
    <row r="12" spans="2:9" x14ac:dyDescent="0.25">
      <c r="B12" s="18" t="s">
        <v>24</v>
      </c>
      <c r="C12" s="18"/>
      <c r="D12" s="18"/>
      <c r="E12" s="18"/>
      <c r="F12" s="18"/>
      <c r="G12" s="18"/>
      <c r="H12" s="18"/>
      <c r="I12" s="18"/>
    </row>
    <row r="13" spans="2:9" x14ac:dyDescent="0.25">
      <c r="B13" s="18" t="s">
        <v>25</v>
      </c>
      <c r="C13" s="18"/>
      <c r="D13" s="18"/>
      <c r="E13" s="18"/>
      <c r="F13" s="18"/>
      <c r="G13" s="18"/>
      <c r="H13" s="18"/>
      <c r="I13" s="18"/>
    </row>
    <row r="14" spans="2:9" x14ac:dyDescent="0.25">
      <c r="B14" s="18" t="s">
        <v>26</v>
      </c>
      <c r="C14" s="18"/>
      <c r="D14" s="18"/>
      <c r="E14" s="18"/>
      <c r="F14" s="18"/>
      <c r="G14" s="18"/>
      <c r="H14" s="18"/>
      <c r="I14" s="18"/>
    </row>
    <row r="15" spans="2:9" x14ac:dyDescent="0.25">
      <c r="B15" s="18" t="s">
        <v>27</v>
      </c>
      <c r="C15" s="18"/>
      <c r="D15" s="18"/>
      <c r="E15" s="18"/>
      <c r="F15" s="18"/>
      <c r="G15" s="18"/>
      <c r="H15" s="18"/>
      <c r="I15" s="18"/>
    </row>
    <row r="16" spans="2:9" x14ac:dyDescent="0.25">
      <c r="B16" s="21" t="s">
        <v>28</v>
      </c>
      <c r="C16" s="18"/>
      <c r="D16" s="18"/>
      <c r="E16" s="18"/>
      <c r="F16" s="18"/>
      <c r="G16" s="18"/>
      <c r="H16" s="18"/>
      <c r="I16" s="18"/>
    </row>
    <row r="17" spans="2:9" x14ac:dyDescent="0.25">
      <c r="B17" s="18" t="s">
        <v>29</v>
      </c>
      <c r="C17" s="18"/>
      <c r="D17" s="18"/>
      <c r="E17" s="18"/>
      <c r="F17" s="18"/>
      <c r="G17" s="18"/>
      <c r="H17" s="18"/>
      <c r="I17" s="18"/>
    </row>
    <row r="18" spans="2:9" x14ac:dyDescent="0.25">
      <c r="B18" s="18" t="s">
        <v>30</v>
      </c>
      <c r="C18" s="18"/>
      <c r="D18" s="18"/>
      <c r="E18" s="18"/>
      <c r="F18" s="18"/>
      <c r="G18" s="18"/>
      <c r="H18" s="18"/>
      <c r="I18" s="18"/>
    </row>
    <row r="19" spans="2:9" ht="15.75" thickBot="1" x14ac:dyDescent="0.3"/>
    <row r="20" spans="2:9" ht="24" customHeight="1" thickTop="1" x14ac:dyDescent="0.25">
      <c r="B20" s="35" t="s">
        <v>6</v>
      </c>
      <c r="C20" s="36"/>
      <c r="D20" s="36"/>
      <c r="E20" s="36"/>
      <c r="F20" s="36"/>
      <c r="G20" s="37"/>
    </row>
    <row r="21" spans="2:9" ht="38.25" customHeight="1" x14ac:dyDescent="0.25">
      <c r="B21" s="3" t="s">
        <v>0</v>
      </c>
      <c r="C21" s="4" t="s">
        <v>4</v>
      </c>
      <c r="D21" s="4" t="s">
        <v>5</v>
      </c>
      <c r="E21" s="4" t="s">
        <v>7</v>
      </c>
      <c r="F21" s="4" t="s">
        <v>156</v>
      </c>
      <c r="G21" s="5" t="s">
        <v>157</v>
      </c>
      <c r="H21" s="2"/>
    </row>
    <row r="22" spans="2:9" ht="36" customHeight="1" x14ac:dyDescent="0.25">
      <c r="B22" s="6">
        <v>1</v>
      </c>
      <c r="C22" s="10" t="s">
        <v>33</v>
      </c>
      <c r="D22" s="7" t="s">
        <v>17</v>
      </c>
      <c r="E22" s="7">
        <v>1</v>
      </c>
      <c r="F22" s="26">
        <v>0</v>
      </c>
      <c r="G22" s="27">
        <f>E22*F22</f>
        <v>0</v>
      </c>
    </row>
    <row r="23" spans="2:9" ht="33" customHeight="1" x14ac:dyDescent="0.25">
      <c r="B23" s="6">
        <v>2</v>
      </c>
      <c r="C23" s="10" t="s">
        <v>32</v>
      </c>
      <c r="D23" s="7" t="s">
        <v>17</v>
      </c>
      <c r="E23" s="7">
        <v>1</v>
      </c>
      <c r="F23" s="26">
        <v>0</v>
      </c>
      <c r="G23" s="27">
        <f>E23*F23</f>
        <v>0</v>
      </c>
    </row>
    <row r="24" spans="2:9" ht="63" customHeight="1" x14ac:dyDescent="0.25">
      <c r="B24" s="6">
        <v>3</v>
      </c>
      <c r="C24" s="10" t="s">
        <v>34</v>
      </c>
      <c r="D24" s="7" t="s">
        <v>17</v>
      </c>
      <c r="E24" s="7">
        <v>1</v>
      </c>
      <c r="F24" s="26">
        <v>0</v>
      </c>
      <c r="G24" s="27">
        <f t="shared" ref="G24:G32" si="0">E24*F24</f>
        <v>0</v>
      </c>
    </row>
    <row r="25" spans="2:9" ht="81" customHeight="1" x14ac:dyDescent="0.25">
      <c r="B25" s="6">
        <v>4</v>
      </c>
      <c r="C25" s="10" t="s">
        <v>59</v>
      </c>
      <c r="D25" s="7" t="s">
        <v>17</v>
      </c>
      <c r="E25" s="7">
        <v>1</v>
      </c>
      <c r="F25" s="26">
        <v>0</v>
      </c>
      <c r="G25" s="27">
        <f t="shared" ref="G25:G27" si="1">E25*F25</f>
        <v>0</v>
      </c>
    </row>
    <row r="26" spans="2:9" ht="25.5" x14ac:dyDescent="0.25">
      <c r="B26" s="6">
        <v>5</v>
      </c>
      <c r="C26" s="10" t="s">
        <v>35</v>
      </c>
      <c r="D26" s="7" t="s">
        <v>17</v>
      </c>
      <c r="E26" s="7">
        <v>1</v>
      </c>
      <c r="F26" s="26">
        <v>0</v>
      </c>
      <c r="G26" s="27">
        <f t="shared" si="1"/>
        <v>0</v>
      </c>
    </row>
    <row r="27" spans="2:9" ht="34.5" customHeight="1" x14ac:dyDescent="0.25">
      <c r="B27" s="6">
        <v>6</v>
      </c>
      <c r="C27" s="10" t="s">
        <v>36</v>
      </c>
      <c r="D27" s="7" t="s">
        <v>17</v>
      </c>
      <c r="E27" s="7">
        <v>1</v>
      </c>
      <c r="F27" s="26">
        <v>0</v>
      </c>
      <c r="G27" s="27">
        <f t="shared" si="1"/>
        <v>0</v>
      </c>
    </row>
    <row r="28" spans="2:9" ht="34.5" customHeight="1" x14ac:dyDescent="0.25">
      <c r="B28" s="6"/>
      <c r="C28" s="23" t="s">
        <v>37</v>
      </c>
      <c r="D28" s="7"/>
      <c r="E28" s="7"/>
      <c r="F28" s="26"/>
      <c r="G28" s="27"/>
    </row>
    <row r="29" spans="2:9" ht="63.75" x14ac:dyDescent="0.25">
      <c r="B29" s="6">
        <v>7</v>
      </c>
      <c r="C29" s="10" t="s">
        <v>38</v>
      </c>
      <c r="D29" s="7" t="s">
        <v>39</v>
      </c>
      <c r="E29" s="7">
        <v>100</v>
      </c>
      <c r="F29" s="26">
        <v>0</v>
      </c>
      <c r="G29" s="27">
        <f t="shared" si="0"/>
        <v>0</v>
      </c>
    </row>
    <row r="30" spans="2:9" ht="76.5" x14ac:dyDescent="0.25">
      <c r="B30" s="6">
        <v>8</v>
      </c>
      <c r="C30" s="10" t="s">
        <v>40</v>
      </c>
      <c r="D30" s="7" t="s">
        <v>17</v>
      </c>
      <c r="E30" s="7">
        <v>1</v>
      </c>
      <c r="F30" s="26">
        <v>0</v>
      </c>
      <c r="G30" s="27">
        <f>E30*F30</f>
        <v>0</v>
      </c>
    </row>
    <row r="31" spans="2:9" ht="51" x14ac:dyDescent="0.25">
      <c r="B31" s="6"/>
      <c r="C31" s="23" t="s">
        <v>41</v>
      </c>
      <c r="D31" s="7"/>
      <c r="E31" s="7"/>
      <c r="F31" s="8"/>
      <c r="G31" s="9"/>
    </row>
    <row r="32" spans="2:9" ht="38.25" customHeight="1" x14ac:dyDescent="0.25">
      <c r="B32" s="6">
        <v>9</v>
      </c>
      <c r="C32" s="10" t="s">
        <v>42</v>
      </c>
      <c r="D32" s="7" t="s">
        <v>39</v>
      </c>
      <c r="E32" s="7">
        <v>50</v>
      </c>
      <c r="F32" s="26">
        <v>0</v>
      </c>
      <c r="G32" s="27">
        <f t="shared" si="0"/>
        <v>0</v>
      </c>
    </row>
    <row r="33" spans="2:7" ht="102" x14ac:dyDescent="0.25">
      <c r="B33" s="6">
        <v>10</v>
      </c>
      <c r="C33" s="10" t="s">
        <v>43</v>
      </c>
      <c r="D33" s="7" t="s">
        <v>17</v>
      </c>
      <c r="E33" s="7">
        <v>1</v>
      </c>
      <c r="F33" s="26">
        <v>0</v>
      </c>
      <c r="G33" s="27">
        <f t="shared" ref="G33:G37" si="2">E33*F33</f>
        <v>0</v>
      </c>
    </row>
    <row r="34" spans="2:7" ht="25.5" x14ac:dyDescent="0.25">
      <c r="B34" s="6"/>
      <c r="C34" s="23" t="s">
        <v>44</v>
      </c>
      <c r="D34" s="7"/>
      <c r="E34" s="7"/>
      <c r="F34" s="26"/>
      <c r="G34" s="9"/>
    </row>
    <row r="35" spans="2:7" ht="57.75" customHeight="1" x14ac:dyDescent="0.25">
      <c r="B35" s="6">
        <v>11</v>
      </c>
      <c r="C35" s="10" t="s">
        <v>45</v>
      </c>
      <c r="D35" s="7" t="s">
        <v>39</v>
      </c>
      <c r="E35" s="7">
        <v>80</v>
      </c>
      <c r="F35" s="26">
        <v>0</v>
      </c>
      <c r="G35" s="27">
        <f t="shared" si="2"/>
        <v>0</v>
      </c>
    </row>
    <row r="36" spans="2:7" ht="38.25" x14ac:dyDescent="0.25">
      <c r="B36" s="6">
        <v>12</v>
      </c>
      <c r="C36" s="10" t="s">
        <v>46</v>
      </c>
      <c r="D36" s="7" t="s">
        <v>8</v>
      </c>
      <c r="E36" s="7">
        <v>150</v>
      </c>
      <c r="F36" s="26">
        <v>0</v>
      </c>
      <c r="G36" s="27">
        <f t="shared" si="2"/>
        <v>0</v>
      </c>
    </row>
    <row r="37" spans="2:7" ht="52.5" customHeight="1" x14ac:dyDescent="0.25">
      <c r="B37" s="6">
        <v>13</v>
      </c>
      <c r="C37" s="10" t="s">
        <v>47</v>
      </c>
      <c r="D37" s="7" t="s">
        <v>17</v>
      </c>
      <c r="E37" s="7">
        <v>1</v>
      </c>
      <c r="F37" s="26">
        <v>0</v>
      </c>
      <c r="G37" s="27">
        <f t="shared" si="2"/>
        <v>0</v>
      </c>
    </row>
    <row r="38" spans="2:7" ht="52.5" customHeight="1" x14ac:dyDescent="0.25">
      <c r="B38" s="6"/>
      <c r="C38" s="23" t="s">
        <v>48</v>
      </c>
      <c r="D38" s="7"/>
      <c r="E38" s="7"/>
      <c r="F38" s="26"/>
      <c r="G38" s="27"/>
    </row>
    <row r="39" spans="2:7" ht="38.25" x14ac:dyDescent="0.25">
      <c r="B39" s="6">
        <v>14</v>
      </c>
      <c r="C39" s="10" t="s">
        <v>71</v>
      </c>
      <c r="D39" s="7" t="s">
        <v>8</v>
      </c>
      <c r="E39" s="7">
        <v>200</v>
      </c>
      <c r="F39" s="26">
        <v>0</v>
      </c>
      <c r="G39" s="27">
        <f t="shared" ref="G39:G51" si="3">E39*F39</f>
        <v>0</v>
      </c>
    </row>
    <row r="40" spans="2:7" ht="25.5" x14ac:dyDescent="0.25">
      <c r="B40" s="6">
        <v>15</v>
      </c>
      <c r="C40" s="10" t="s">
        <v>72</v>
      </c>
      <c r="D40" s="7" t="s">
        <v>39</v>
      </c>
      <c r="E40" s="7">
        <v>200</v>
      </c>
      <c r="F40" s="26">
        <v>0</v>
      </c>
      <c r="G40" s="27">
        <f t="shared" si="3"/>
        <v>0</v>
      </c>
    </row>
    <row r="41" spans="2:7" ht="25.5" x14ac:dyDescent="0.25">
      <c r="B41" s="6">
        <v>16</v>
      </c>
      <c r="C41" s="22" t="s">
        <v>73</v>
      </c>
      <c r="D41" s="7" t="s">
        <v>39</v>
      </c>
      <c r="E41" s="7">
        <v>200</v>
      </c>
      <c r="F41" s="26">
        <v>0</v>
      </c>
      <c r="G41" s="27">
        <f t="shared" si="3"/>
        <v>0</v>
      </c>
    </row>
    <row r="42" spans="2:7" ht="38.25" x14ac:dyDescent="0.25">
      <c r="B42" s="6" t="s">
        <v>134</v>
      </c>
      <c r="C42" s="22" t="s">
        <v>58</v>
      </c>
      <c r="D42" s="7" t="s">
        <v>17</v>
      </c>
      <c r="E42" s="7">
        <v>200</v>
      </c>
      <c r="F42" s="26">
        <v>0</v>
      </c>
      <c r="G42" s="27">
        <f t="shared" si="3"/>
        <v>0</v>
      </c>
    </row>
    <row r="43" spans="2:7" ht="38.25" x14ac:dyDescent="0.25">
      <c r="B43" s="6" t="s">
        <v>135</v>
      </c>
      <c r="C43" s="22" t="s">
        <v>60</v>
      </c>
      <c r="D43" s="7" t="s">
        <v>17</v>
      </c>
      <c r="E43" s="7">
        <v>200</v>
      </c>
      <c r="F43" s="26">
        <v>0</v>
      </c>
      <c r="G43" s="27">
        <f t="shared" si="3"/>
        <v>0</v>
      </c>
    </row>
    <row r="44" spans="2:7" ht="38.25" x14ac:dyDescent="0.25">
      <c r="B44" s="6"/>
      <c r="C44" s="24" t="s">
        <v>49</v>
      </c>
      <c r="D44" s="7"/>
      <c r="E44" s="7"/>
      <c r="F44" s="26"/>
      <c r="G44" s="27"/>
    </row>
    <row r="45" spans="2:7" x14ac:dyDescent="0.25">
      <c r="B45" s="6" t="s">
        <v>138</v>
      </c>
      <c r="C45" s="10" t="s">
        <v>50</v>
      </c>
      <c r="D45" s="7" t="s">
        <v>18</v>
      </c>
      <c r="E45" s="7">
        <v>2</v>
      </c>
      <c r="F45" s="26">
        <v>0</v>
      </c>
      <c r="G45" s="27">
        <f t="shared" si="3"/>
        <v>0</v>
      </c>
    </row>
    <row r="46" spans="2:7" x14ac:dyDescent="0.25">
      <c r="B46" s="6" t="s">
        <v>139</v>
      </c>
      <c r="C46" s="10" t="s">
        <v>51</v>
      </c>
      <c r="D46" s="7" t="s">
        <v>18</v>
      </c>
      <c r="E46" s="7">
        <v>1</v>
      </c>
      <c r="F46" s="26">
        <v>0</v>
      </c>
      <c r="G46" s="27">
        <f t="shared" si="3"/>
        <v>0</v>
      </c>
    </row>
    <row r="47" spans="2:7" x14ac:dyDescent="0.25">
      <c r="B47" s="6" t="s">
        <v>140</v>
      </c>
      <c r="C47" s="10" t="s">
        <v>52</v>
      </c>
      <c r="D47" s="7" t="s">
        <v>18</v>
      </c>
      <c r="E47" s="7">
        <v>1</v>
      </c>
      <c r="F47" s="26">
        <v>0</v>
      </c>
      <c r="G47" s="27">
        <f t="shared" ref="G47:G48" si="4">E47*F47</f>
        <v>0</v>
      </c>
    </row>
    <row r="48" spans="2:7" x14ac:dyDescent="0.25">
      <c r="B48" s="6" t="s">
        <v>141</v>
      </c>
      <c r="C48" s="10" t="s">
        <v>53</v>
      </c>
      <c r="D48" s="7" t="s">
        <v>18</v>
      </c>
      <c r="E48" s="7">
        <v>6</v>
      </c>
      <c r="F48" s="26">
        <v>0</v>
      </c>
      <c r="G48" s="27">
        <f t="shared" si="4"/>
        <v>0</v>
      </c>
    </row>
    <row r="49" spans="2:7" x14ac:dyDescent="0.25">
      <c r="B49" s="6" t="s">
        <v>142</v>
      </c>
      <c r="C49" s="10" t="s">
        <v>54</v>
      </c>
      <c r="D49" s="7" t="s">
        <v>18</v>
      </c>
      <c r="E49" s="7">
        <v>8</v>
      </c>
      <c r="F49" s="26">
        <v>0</v>
      </c>
      <c r="G49" s="27">
        <f t="shared" ref="G49:G50" si="5">E49*F49</f>
        <v>0</v>
      </c>
    </row>
    <row r="50" spans="2:7" x14ac:dyDescent="0.25">
      <c r="B50" s="6" t="s">
        <v>143</v>
      </c>
      <c r="C50" s="10" t="s">
        <v>55</v>
      </c>
      <c r="D50" s="7" t="s">
        <v>18</v>
      </c>
      <c r="E50" s="7">
        <v>1</v>
      </c>
      <c r="F50" s="26">
        <v>0</v>
      </c>
      <c r="G50" s="27">
        <f t="shared" si="5"/>
        <v>0</v>
      </c>
    </row>
    <row r="51" spans="2:7" x14ac:dyDescent="0.25">
      <c r="B51" s="6" t="s">
        <v>77</v>
      </c>
      <c r="C51" s="10" t="s">
        <v>56</v>
      </c>
      <c r="D51" s="7" t="s">
        <v>18</v>
      </c>
      <c r="E51" s="7">
        <v>1</v>
      </c>
      <c r="F51" s="26">
        <v>0</v>
      </c>
      <c r="G51" s="27">
        <f t="shared" si="3"/>
        <v>0</v>
      </c>
    </row>
    <row r="52" spans="2:7" x14ac:dyDescent="0.25">
      <c r="B52" s="6" t="s">
        <v>76</v>
      </c>
      <c r="C52" s="10" t="s">
        <v>57</v>
      </c>
      <c r="D52" s="7" t="s">
        <v>18</v>
      </c>
      <c r="E52" s="7">
        <v>2</v>
      </c>
      <c r="F52" s="26">
        <v>0</v>
      </c>
      <c r="G52" s="26">
        <f>E52*F52</f>
        <v>0</v>
      </c>
    </row>
    <row r="53" spans="2:7" x14ac:dyDescent="0.25">
      <c r="B53" s="6" t="s">
        <v>80</v>
      </c>
      <c r="C53" s="10" t="s">
        <v>128</v>
      </c>
      <c r="D53" s="7" t="s">
        <v>18</v>
      </c>
      <c r="E53" s="7">
        <v>1</v>
      </c>
      <c r="F53" s="26">
        <v>0</v>
      </c>
      <c r="G53" s="26">
        <f t="shared" ref="G53:G56" si="6">E53*F53</f>
        <v>0</v>
      </c>
    </row>
    <row r="54" spans="2:7" x14ac:dyDescent="0.25">
      <c r="B54" s="6" t="s">
        <v>81</v>
      </c>
      <c r="C54" s="10" t="s">
        <v>127</v>
      </c>
      <c r="D54" s="7" t="s">
        <v>18</v>
      </c>
      <c r="E54" s="7">
        <v>1</v>
      </c>
      <c r="F54" s="26">
        <v>0</v>
      </c>
      <c r="G54" s="26">
        <f t="shared" si="6"/>
        <v>0</v>
      </c>
    </row>
    <row r="55" spans="2:7" x14ac:dyDescent="0.25">
      <c r="B55" s="6" t="s">
        <v>82</v>
      </c>
      <c r="C55" s="10" t="s">
        <v>129</v>
      </c>
      <c r="D55" s="7" t="s">
        <v>18</v>
      </c>
      <c r="E55" s="7">
        <v>1</v>
      </c>
      <c r="F55" s="26">
        <v>0</v>
      </c>
      <c r="G55" s="26">
        <f t="shared" si="6"/>
        <v>0</v>
      </c>
    </row>
    <row r="56" spans="2:7" x14ac:dyDescent="0.25">
      <c r="B56" s="6" t="s">
        <v>87</v>
      </c>
      <c r="C56" s="10" t="s">
        <v>130</v>
      </c>
      <c r="D56" s="7" t="s">
        <v>18</v>
      </c>
      <c r="E56" s="7">
        <v>1</v>
      </c>
      <c r="F56" s="26">
        <v>0</v>
      </c>
      <c r="G56" s="26">
        <f t="shared" si="6"/>
        <v>0</v>
      </c>
    </row>
    <row r="57" spans="2:7" x14ac:dyDescent="0.25">
      <c r="B57" s="6"/>
      <c r="C57" s="23" t="s">
        <v>75</v>
      </c>
      <c r="D57" s="7"/>
      <c r="E57" s="7"/>
      <c r="F57" s="26"/>
      <c r="G57" s="26"/>
    </row>
    <row r="58" spans="2:7" x14ac:dyDescent="0.25">
      <c r="B58" s="6" t="s">
        <v>90</v>
      </c>
      <c r="C58" s="10" t="s">
        <v>78</v>
      </c>
      <c r="D58" s="7" t="s">
        <v>18</v>
      </c>
      <c r="E58" s="7">
        <v>2</v>
      </c>
      <c r="F58" s="26">
        <v>0</v>
      </c>
      <c r="G58" s="26">
        <f>E58*F58</f>
        <v>0</v>
      </c>
    </row>
    <row r="59" spans="2:7" x14ac:dyDescent="0.25">
      <c r="B59" s="6" t="s">
        <v>91</v>
      </c>
      <c r="C59" s="10" t="s">
        <v>83</v>
      </c>
      <c r="D59" s="7" t="s">
        <v>18</v>
      </c>
      <c r="E59" s="7">
        <v>2</v>
      </c>
      <c r="F59" s="26">
        <v>0</v>
      </c>
      <c r="G59" s="26">
        <f>E59*F59</f>
        <v>0</v>
      </c>
    </row>
    <row r="60" spans="2:7" x14ac:dyDescent="0.25">
      <c r="B60" s="6" t="s">
        <v>92</v>
      </c>
      <c r="C60" s="23" t="s">
        <v>79</v>
      </c>
      <c r="D60" s="7"/>
      <c r="E60" s="7"/>
      <c r="F60" s="26"/>
      <c r="G60" s="26"/>
    </row>
    <row r="61" spans="2:7" x14ac:dyDescent="0.25">
      <c r="B61" s="6" t="s">
        <v>93</v>
      </c>
      <c r="C61" s="25" t="s">
        <v>84</v>
      </c>
      <c r="D61" s="7" t="s">
        <v>18</v>
      </c>
      <c r="E61" s="7">
        <v>2</v>
      </c>
      <c r="F61" s="26">
        <v>0</v>
      </c>
      <c r="G61" s="26">
        <f>E61*F61</f>
        <v>0</v>
      </c>
    </row>
    <row r="62" spans="2:7" x14ac:dyDescent="0.25">
      <c r="B62" s="6" t="s">
        <v>94</v>
      </c>
      <c r="C62" s="25" t="s">
        <v>85</v>
      </c>
      <c r="D62" s="7" t="s">
        <v>18</v>
      </c>
      <c r="E62" s="7">
        <v>2</v>
      </c>
      <c r="F62" s="26">
        <v>0</v>
      </c>
      <c r="G62" s="26">
        <f>E62*F62</f>
        <v>0</v>
      </c>
    </row>
    <row r="63" spans="2:7" x14ac:dyDescent="0.25">
      <c r="B63" s="6" t="s">
        <v>95</v>
      </c>
      <c r="C63" s="25" t="s">
        <v>86</v>
      </c>
      <c r="D63" s="7" t="s">
        <v>18</v>
      </c>
      <c r="E63" s="7">
        <v>2</v>
      </c>
      <c r="F63" s="26">
        <v>0</v>
      </c>
      <c r="G63" s="26">
        <f>E63*F63</f>
        <v>0</v>
      </c>
    </row>
    <row r="64" spans="2:7" x14ac:dyDescent="0.25">
      <c r="B64" s="6" t="s">
        <v>144</v>
      </c>
      <c r="C64" s="25" t="s">
        <v>88</v>
      </c>
      <c r="D64" s="7" t="s">
        <v>18</v>
      </c>
      <c r="E64" s="7">
        <v>2</v>
      </c>
      <c r="F64" s="26">
        <v>0</v>
      </c>
      <c r="G64" s="26">
        <f>E64*F64</f>
        <v>0</v>
      </c>
    </row>
    <row r="65" spans="2:7" ht="25.5" x14ac:dyDescent="0.25">
      <c r="B65" s="6"/>
      <c r="C65" s="23" t="s">
        <v>89</v>
      </c>
      <c r="D65" s="7"/>
      <c r="E65" s="7"/>
      <c r="F65" s="26"/>
      <c r="G65" s="26"/>
    </row>
    <row r="66" spans="2:7" x14ac:dyDescent="0.25">
      <c r="B66" s="6" t="s">
        <v>96</v>
      </c>
      <c r="C66" s="25" t="s">
        <v>97</v>
      </c>
      <c r="D66" s="7" t="s">
        <v>18</v>
      </c>
      <c r="E66" s="7">
        <v>2</v>
      </c>
      <c r="F66" s="26">
        <v>0</v>
      </c>
      <c r="G66" s="26">
        <f t="shared" ref="G66:G75" si="7">E66*F66</f>
        <v>0</v>
      </c>
    </row>
    <row r="67" spans="2:7" x14ac:dyDescent="0.25">
      <c r="B67" s="6" t="s">
        <v>145</v>
      </c>
      <c r="C67" s="25" t="s">
        <v>98</v>
      </c>
      <c r="D67" s="7" t="s">
        <v>18</v>
      </c>
      <c r="E67" s="7">
        <v>2</v>
      </c>
      <c r="F67" s="26">
        <v>0</v>
      </c>
      <c r="G67" s="26">
        <f t="shared" si="7"/>
        <v>0</v>
      </c>
    </row>
    <row r="68" spans="2:7" x14ac:dyDescent="0.25">
      <c r="B68" s="6" t="s">
        <v>105</v>
      </c>
      <c r="C68" s="25" t="s">
        <v>99</v>
      </c>
      <c r="D68" s="7" t="s">
        <v>18</v>
      </c>
      <c r="E68" s="7">
        <v>2</v>
      </c>
      <c r="F68" s="26">
        <v>0</v>
      </c>
      <c r="G68" s="26">
        <f t="shared" si="7"/>
        <v>0</v>
      </c>
    </row>
    <row r="69" spans="2:7" ht="25.5" x14ac:dyDescent="0.25">
      <c r="B69" s="6" t="s">
        <v>106</v>
      </c>
      <c r="C69" s="25" t="s">
        <v>100</v>
      </c>
      <c r="D69" s="7" t="s">
        <v>18</v>
      </c>
      <c r="E69" s="7">
        <v>2</v>
      </c>
      <c r="F69" s="26">
        <v>0</v>
      </c>
      <c r="G69" s="26">
        <f t="shared" si="7"/>
        <v>0</v>
      </c>
    </row>
    <row r="70" spans="2:7" x14ac:dyDescent="0.25">
      <c r="B70" s="6" t="s">
        <v>108</v>
      </c>
      <c r="C70" s="25" t="s">
        <v>102</v>
      </c>
      <c r="D70" s="7" t="s">
        <v>18</v>
      </c>
      <c r="E70" s="7">
        <v>2</v>
      </c>
      <c r="F70" s="26">
        <v>0</v>
      </c>
      <c r="G70" s="26">
        <f t="shared" si="7"/>
        <v>0</v>
      </c>
    </row>
    <row r="71" spans="2:7" x14ac:dyDescent="0.25">
      <c r="B71" s="6" t="s">
        <v>109</v>
      </c>
      <c r="C71" s="25" t="s">
        <v>101</v>
      </c>
      <c r="D71" s="7" t="s">
        <v>18</v>
      </c>
      <c r="E71" s="7">
        <v>2</v>
      </c>
      <c r="F71" s="26">
        <v>0</v>
      </c>
      <c r="G71" s="26">
        <f t="shared" si="7"/>
        <v>0</v>
      </c>
    </row>
    <row r="72" spans="2:7" x14ac:dyDescent="0.25">
      <c r="B72" s="6" t="s">
        <v>110</v>
      </c>
      <c r="C72" s="25" t="s">
        <v>103</v>
      </c>
      <c r="D72" s="7" t="s">
        <v>18</v>
      </c>
      <c r="E72" s="7">
        <v>2</v>
      </c>
      <c r="F72" s="26">
        <v>0</v>
      </c>
      <c r="G72" s="26">
        <f t="shared" si="7"/>
        <v>0</v>
      </c>
    </row>
    <row r="73" spans="2:7" ht="25.5" x14ac:dyDescent="0.25">
      <c r="B73" s="6" t="s">
        <v>111</v>
      </c>
      <c r="C73" s="25" t="s">
        <v>104</v>
      </c>
      <c r="D73" s="7" t="s">
        <v>18</v>
      </c>
      <c r="E73" s="7">
        <v>2</v>
      </c>
      <c r="F73" s="26">
        <v>0</v>
      </c>
      <c r="G73" s="26">
        <f t="shared" si="7"/>
        <v>0</v>
      </c>
    </row>
    <row r="74" spans="2:7" ht="25.5" x14ac:dyDescent="0.25">
      <c r="B74" s="6" t="s">
        <v>112</v>
      </c>
      <c r="C74" s="10" t="s">
        <v>136</v>
      </c>
      <c r="D74" s="7" t="s">
        <v>17</v>
      </c>
      <c r="E74" s="7">
        <v>1</v>
      </c>
      <c r="F74" s="26">
        <v>0</v>
      </c>
      <c r="G74" s="26">
        <f t="shared" si="7"/>
        <v>0</v>
      </c>
    </row>
    <row r="75" spans="2:7" x14ac:dyDescent="0.25">
      <c r="B75" s="6" t="s">
        <v>113</v>
      </c>
      <c r="C75" s="10" t="s">
        <v>107</v>
      </c>
      <c r="D75" s="7" t="s">
        <v>17</v>
      </c>
      <c r="E75" s="7">
        <v>3</v>
      </c>
      <c r="F75" s="26">
        <v>0</v>
      </c>
      <c r="G75" s="28">
        <f t="shared" si="7"/>
        <v>0</v>
      </c>
    </row>
    <row r="76" spans="2:7" x14ac:dyDescent="0.25">
      <c r="B76" s="6" t="s">
        <v>114</v>
      </c>
      <c r="C76" s="10" t="s">
        <v>61</v>
      </c>
      <c r="D76" s="7" t="s">
        <v>17</v>
      </c>
      <c r="E76" s="7">
        <v>1</v>
      </c>
      <c r="F76" s="26">
        <v>0</v>
      </c>
      <c r="G76" s="27">
        <f t="shared" ref="G76" si="8">E76*F76</f>
        <v>0</v>
      </c>
    </row>
    <row r="77" spans="2:7" ht="63.75" x14ac:dyDescent="0.25">
      <c r="B77" s="6" t="s">
        <v>115</v>
      </c>
      <c r="C77" s="10" t="s">
        <v>62</v>
      </c>
      <c r="D77" s="7" t="s">
        <v>17</v>
      </c>
      <c r="E77" s="7">
        <v>1</v>
      </c>
      <c r="F77" s="26">
        <v>0</v>
      </c>
      <c r="G77" s="27">
        <f>E77*F77</f>
        <v>0</v>
      </c>
    </row>
    <row r="78" spans="2:7" ht="38.25" x14ac:dyDescent="0.25">
      <c r="B78" s="6" t="s">
        <v>116</v>
      </c>
      <c r="C78" s="10" t="s">
        <v>63</v>
      </c>
      <c r="D78" s="7" t="s">
        <v>17</v>
      </c>
      <c r="E78" s="7">
        <v>1</v>
      </c>
      <c r="F78" s="26">
        <v>0</v>
      </c>
      <c r="G78" s="27">
        <f t="shared" ref="G78:G81" si="9">E78*F78</f>
        <v>0</v>
      </c>
    </row>
    <row r="79" spans="2:7" ht="25.5" x14ac:dyDescent="0.25">
      <c r="B79" s="6" t="s">
        <v>118</v>
      </c>
      <c r="C79" s="10" t="s">
        <v>64</v>
      </c>
      <c r="D79" s="7" t="s">
        <v>17</v>
      </c>
      <c r="E79" s="7">
        <v>1</v>
      </c>
      <c r="F79" s="26">
        <v>0</v>
      </c>
      <c r="G79" s="27">
        <f t="shared" si="9"/>
        <v>0</v>
      </c>
    </row>
    <row r="80" spans="2:7" ht="38.25" x14ac:dyDescent="0.25">
      <c r="B80" s="6" t="s">
        <v>120</v>
      </c>
      <c r="C80" s="10" t="s">
        <v>65</v>
      </c>
      <c r="D80" s="7" t="s">
        <v>17</v>
      </c>
      <c r="E80" s="7">
        <v>1</v>
      </c>
      <c r="F80" s="26">
        <v>0</v>
      </c>
      <c r="G80" s="27">
        <f>E80*F80</f>
        <v>0</v>
      </c>
    </row>
    <row r="81" spans="2:7" ht="25.5" x14ac:dyDescent="0.25">
      <c r="B81" s="6" t="s">
        <v>146</v>
      </c>
      <c r="C81" s="10" t="s">
        <v>66</v>
      </c>
      <c r="D81" s="7" t="s">
        <v>17</v>
      </c>
      <c r="E81" s="7">
        <v>1</v>
      </c>
      <c r="F81" s="26">
        <v>0</v>
      </c>
      <c r="G81" s="27">
        <f t="shared" si="9"/>
        <v>0</v>
      </c>
    </row>
    <row r="82" spans="2:7" ht="51" x14ac:dyDescent="0.25">
      <c r="B82" s="6" t="s">
        <v>122</v>
      </c>
      <c r="C82" s="10" t="s">
        <v>67</v>
      </c>
      <c r="D82" s="7" t="s">
        <v>17</v>
      </c>
      <c r="E82" s="7">
        <v>1</v>
      </c>
      <c r="F82" s="26">
        <v>0</v>
      </c>
      <c r="G82" s="27">
        <f t="shared" ref="G82:G93" si="10">E82*F82</f>
        <v>0</v>
      </c>
    </row>
    <row r="83" spans="2:7" ht="76.5" x14ac:dyDescent="0.25">
      <c r="B83" s="6" t="s">
        <v>124</v>
      </c>
      <c r="C83" s="22" t="s">
        <v>74</v>
      </c>
      <c r="D83" s="7" t="s">
        <v>17</v>
      </c>
      <c r="E83" s="7">
        <v>1</v>
      </c>
      <c r="F83" s="26">
        <v>0</v>
      </c>
      <c r="G83" s="27">
        <f t="shared" si="10"/>
        <v>0</v>
      </c>
    </row>
    <row r="84" spans="2:7" ht="25.5" x14ac:dyDescent="0.25">
      <c r="B84" s="6" t="s">
        <v>126</v>
      </c>
      <c r="C84" s="10" t="s">
        <v>117</v>
      </c>
      <c r="D84" s="7" t="s">
        <v>17</v>
      </c>
      <c r="E84" s="7">
        <v>1</v>
      </c>
      <c r="F84" s="26">
        <v>0</v>
      </c>
      <c r="G84" s="27">
        <f t="shared" si="10"/>
        <v>0</v>
      </c>
    </row>
    <row r="85" spans="2:7" ht="25.5" x14ac:dyDescent="0.25">
      <c r="B85" s="6" t="s">
        <v>147</v>
      </c>
      <c r="C85" s="10" t="s">
        <v>119</v>
      </c>
      <c r="D85" s="7" t="s">
        <v>17</v>
      </c>
      <c r="E85" s="7">
        <v>1</v>
      </c>
      <c r="F85" s="26">
        <v>0</v>
      </c>
      <c r="G85" s="27">
        <f t="shared" si="10"/>
        <v>0</v>
      </c>
    </row>
    <row r="86" spans="2:7" ht="38.25" x14ac:dyDescent="0.25">
      <c r="B86" s="6" t="s">
        <v>148</v>
      </c>
      <c r="C86" s="10" t="s">
        <v>121</v>
      </c>
      <c r="D86" s="7" t="s">
        <v>17</v>
      </c>
      <c r="E86" s="7">
        <v>1</v>
      </c>
      <c r="F86" s="26">
        <v>0</v>
      </c>
      <c r="G86" s="27">
        <f t="shared" si="10"/>
        <v>0</v>
      </c>
    </row>
    <row r="87" spans="2:7" ht="25.5" x14ac:dyDescent="0.25">
      <c r="B87" s="6" t="s">
        <v>149</v>
      </c>
      <c r="C87" s="10" t="s">
        <v>137</v>
      </c>
      <c r="D87" s="7" t="s">
        <v>17</v>
      </c>
      <c r="E87" s="7">
        <v>1</v>
      </c>
      <c r="F87" s="26">
        <v>0</v>
      </c>
      <c r="G87" s="27">
        <f t="shared" si="10"/>
        <v>0</v>
      </c>
    </row>
    <row r="88" spans="2:7" ht="25.5" x14ac:dyDescent="0.25">
      <c r="B88" s="6" t="s">
        <v>150</v>
      </c>
      <c r="C88" s="10" t="s">
        <v>123</v>
      </c>
      <c r="D88" s="7" t="s">
        <v>17</v>
      </c>
      <c r="E88" s="7">
        <v>1</v>
      </c>
      <c r="F88" s="26">
        <v>0</v>
      </c>
      <c r="G88" s="27">
        <f t="shared" si="10"/>
        <v>0</v>
      </c>
    </row>
    <row r="89" spans="2:7" x14ac:dyDescent="0.25">
      <c r="B89" s="6" t="s">
        <v>151</v>
      </c>
      <c r="C89" s="10" t="s">
        <v>125</v>
      </c>
      <c r="D89" s="7" t="s">
        <v>17</v>
      </c>
      <c r="E89" s="7">
        <v>1</v>
      </c>
      <c r="F89" s="26">
        <v>0</v>
      </c>
      <c r="G89" s="27">
        <f t="shared" si="10"/>
        <v>0</v>
      </c>
    </row>
    <row r="90" spans="2:7" x14ac:dyDescent="0.25">
      <c r="B90" s="6" t="s">
        <v>152</v>
      </c>
      <c r="C90" s="10" t="s">
        <v>19</v>
      </c>
      <c r="D90" s="7" t="s">
        <v>17</v>
      </c>
      <c r="E90" s="7">
        <v>1</v>
      </c>
      <c r="F90" s="26">
        <v>0</v>
      </c>
      <c r="G90" s="27">
        <f t="shared" si="10"/>
        <v>0</v>
      </c>
    </row>
    <row r="91" spans="2:7" ht="25.5" x14ac:dyDescent="0.25">
      <c r="B91" s="6" t="s">
        <v>153</v>
      </c>
      <c r="C91" s="10" t="s">
        <v>131</v>
      </c>
      <c r="D91" s="7" t="s">
        <v>17</v>
      </c>
      <c r="E91" s="7">
        <v>1</v>
      </c>
      <c r="F91" s="26">
        <v>0</v>
      </c>
      <c r="G91" s="27">
        <f t="shared" si="10"/>
        <v>0</v>
      </c>
    </row>
    <row r="92" spans="2:7" x14ac:dyDescent="0.25">
      <c r="B92" s="6" t="s">
        <v>154</v>
      </c>
      <c r="C92" s="10" t="s">
        <v>132</v>
      </c>
      <c r="D92" s="7" t="s">
        <v>17</v>
      </c>
      <c r="E92" s="7">
        <v>1</v>
      </c>
      <c r="F92" s="26">
        <v>0</v>
      </c>
      <c r="G92" s="27">
        <f t="shared" si="10"/>
        <v>0</v>
      </c>
    </row>
    <row r="93" spans="2:7" x14ac:dyDescent="0.25">
      <c r="B93" s="6" t="s">
        <v>155</v>
      </c>
      <c r="C93" s="10" t="s">
        <v>133</v>
      </c>
      <c r="D93" s="7" t="s">
        <v>17</v>
      </c>
      <c r="E93" s="7">
        <v>1</v>
      </c>
      <c r="F93" s="26">
        <v>0</v>
      </c>
      <c r="G93" s="27">
        <f t="shared" si="10"/>
        <v>0</v>
      </c>
    </row>
    <row r="94" spans="2:7" ht="21" customHeight="1" x14ac:dyDescent="0.25">
      <c r="B94" s="11"/>
      <c r="C94" s="38" t="s">
        <v>159</v>
      </c>
      <c r="D94" s="38"/>
      <c r="E94" s="38"/>
      <c r="F94" s="38"/>
      <c r="G94" s="29">
        <f>SUM(G22:G93)</f>
        <v>0</v>
      </c>
    </row>
    <row r="95" spans="2:7" ht="21" customHeight="1" x14ac:dyDescent="0.25">
      <c r="B95" s="11"/>
      <c r="C95" s="39" t="s">
        <v>160</v>
      </c>
      <c r="D95" s="39"/>
      <c r="E95" s="39"/>
      <c r="F95" s="39"/>
      <c r="G95" s="29">
        <f>G94*0.25</f>
        <v>0</v>
      </c>
    </row>
    <row r="96" spans="2:7" ht="21" customHeight="1" x14ac:dyDescent="0.25">
      <c r="B96" s="11"/>
      <c r="C96" s="39" t="s">
        <v>158</v>
      </c>
      <c r="D96" s="39"/>
      <c r="E96" s="39"/>
      <c r="F96" s="39"/>
      <c r="G96" s="29">
        <f>G94+G95</f>
        <v>0</v>
      </c>
    </row>
    <row r="97" spans="2:27" ht="21" customHeight="1" x14ac:dyDescent="0.25">
      <c r="B97" s="11"/>
      <c r="C97" s="13"/>
      <c r="D97" s="13"/>
      <c r="E97" s="13"/>
      <c r="F97" s="13"/>
      <c r="G97" s="12"/>
    </row>
    <row r="98" spans="2:27" ht="13.5" customHeight="1" x14ac:dyDescent="0.25"/>
    <row r="99" spans="2:27" ht="19.5" customHeight="1" x14ac:dyDescent="0.25">
      <c r="B99" s="34" t="s">
        <v>9</v>
      </c>
      <c r="C99" s="34"/>
      <c r="D99" s="34"/>
      <c r="E99" s="34"/>
      <c r="F99" s="34"/>
      <c r="G99" s="34"/>
    </row>
    <row r="100" spans="2:27" ht="52.5" customHeight="1" x14ac:dyDescent="0.25">
      <c r="B100" s="32" t="s">
        <v>68</v>
      </c>
      <c r="C100" s="32"/>
      <c r="D100" s="32"/>
      <c r="E100" s="32"/>
      <c r="F100" s="32"/>
      <c r="G100" s="32"/>
      <c r="I100" s="20"/>
      <c r="AA100" s="14"/>
    </row>
    <row r="101" spans="2:27" ht="26.25" customHeight="1" x14ac:dyDescent="0.25">
      <c r="B101" s="32" t="s">
        <v>161</v>
      </c>
      <c r="C101" s="32"/>
      <c r="D101" s="32"/>
      <c r="E101" s="32"/>
      <c r="F101" s="32"/>
      <c r="G101" s="32"/>
      <c r="I101" s="20"/>
      <c r="AA101" s="14"/>
    </row>
    <row r="102" spans="2:27" ht="31.5" customHeight="1" x14ac:dyDescent="0.25">
      <c r="B102" s="30" t="s">
        <v>13</v>
      </c>
      <c r="C102" s="30"/>
      <c r="D102" s="30"/>
      <c r="E102" s="30"/>
      <c r="F102" s="30"/>
      <c r="G102" s="30"/>
      <c r="I102" s="20"/>
      <c r="AA102" s="14"/>
    </row>
    <row r="103" spans="2:27" ht="29.25" customHeight="1" x14ac:dyDescent="0.25">
      <c r="B103" s="30" t="s">
        <v>165</v>
      </c>
      <c r="C103" s="30"/>
      <c r="D103" s="30"/>
      <c r="E103" s="30"/>
      <c r="F103" s="30"/>
      <c r="G103" s="30"/>
      <c r="I103" s="20"/>
      <c r="AA103" s="14"/>
    </row>
    <row r="104" spans="2:27" ht="39.75" customHeight="1" x14ac:dyDescent="0.25">
      <c r="B104" s="30" t="s">
        <v>20</v>
      </c>
      <c r="C104" s="30"/>
      <c r="D104" s="30"/>
      <c r="E104" s="30"/>
      <c r="F104" s="30"/>
      <c r="G104" s="30"/>
      <c r="I104" s="20"/>
      <c r="AA104" s="19"/>
    </row>
    <row r="105" spans="2:27" ht="41.25" customHeight="1" x14ac:dyDescent="0.25">
      <c r="B105" s="30" t="s">
        <v>16</v>
      </c>
      <c r="C105" s="30"/>
      <c r="D105" s="30"/>
      <c r="E105" s="30"/>
      <c r="F105" s="30"/>
      <c r="G105" s="30"/>
      <c r="I105" s="20"/>
      <c r="AA105" s="14"/>
    </row>
    <row r="106" spans="2:27" ht="30" customHeight="1" x14ac:dyDescent="0.25">
      <c r="B106" s="30" t="s">
        <v>14</v>
      </c>
      <c r="C106" s="30"/>
      <c r="D106" s="30"/>
      <c r="E106" s="30"/>
      <c r="F106" s="30"/>
      <c r="G106" s="30"/>
      <c r="AA106" s="14"/>
    </row>
    <row r="107" spans="2:27" ht="34.5" customHeight="1" x14ac:dyDescent="0.25">
      <c r="B107" s="30" t="s">
        <v>69</v>
      </c>
      <c r="C107" s="30"/>
      <c r="D107" s="30"/>
      <c r="E107" s="30"/>
      <c r="F107" s="30"/>
      <c r="G107" s="30"/>
      <c r="AA107" s="14"/>
    </row>
    <row r="108" spans="2:27" ht="42.75" customHeight="1" x14ac:dyDescent="0.25">
      <c r="B108" s="30" t="s">
        <v>21</v>
      </c>
      <c r="C108" s="30"/>
      <c r="D108" s="30"/>
      <c r="E108" s="30"/>
      <c r="F108" s="30"/>
      <c r="G108" s="30"/>
      <c r="AA108" s="14"/>
    </row>
    <row r="109" spans="2:27" ht="51.75" customHeight="1" x14ac:dyDescent="0.25">
      <c r="B109" s="30" t="s">
        <v>164</v>
      </c>
      <c r="C109" s="30"/>
      <c r="D109" s="30"/>
      <c r="E109" s="30"/>
      <c r="F109" s="30"/>
      <c r="G109" s="30"/>
      <c r="AA109" s="19"/>
    </row>
    <row r="110" spans="2:27" ht="38.25" customHeight="1" x14ac:dyDescent="0.25">
      <c r="B110" s="30" t="s">
        <v>15</v>
      </c>
      <c r="C110" s="30"/>
      <c r="D110" s="30"/>
      <c r="E110" s="30"/>
      <c r="F110" s="30"/>
      <c r="G110" s="30"/>
      <c r="AA110" s="14"/>
    </row>
    <row r="111" spans="2:27" ht="96.75" customHeight="1" x14ac:dyDescent="0.25">
      <c r="B111" s="30" t="s">
        <v>162</v>
      </c>
      <c r="C111" s="30"/>
      <c r="D111" s="30"/>
      <c r="E111" s="30"/>
      <c r="F111" s="30"/>
      <c r="G111" s="30"/>
      <c r="AA111" s="14"/>
    </row>
    <row r="112" spans="2:27" ht="77.25" customHeight="1" x14ac:dyDescent="0.25">
      <c r="B112" s="30" t="s">
        <v>70</v>
      </c>
      <c r="C112" s="30"/>
      <c r="D112" s="30"/>
      <c r="E112" s="30"/>
      <c r="F112" s="30"/>
      <c r="G112" s="30"/>
      <c r="I112" s="20"/>
      <c r="AA112" s="14"/>
    </row>
    <row r="113" spans="2:27" ht="45.75" customHeight="1" x14ac:dyDescent="0.25">
      <c r="B113" s="30" t="s">
        <v>163</v>
      </c>
      <c r="C113" s="30"/>
      <c r="D113" s="30"/>
      <c r="E113" s="30"/>
      <c r="F113" s="30"/>
      <c r="G113" s="30"/>
      <c r="I113" s="20"/>
      <c r="AA113" s="14"/>
    </row>
    <row r="114" spans="2:27" ht="28.5" customHeight="1" x14ac:dyDescent="0.25">
      <c r="B114" s="30" t="s">
        <v>10</v>
      </c>
      <c r="C114" s="30"/>
      <c r="D114" s="30"/>
      <c r="E114" s="30"/>
      <c r="F114" s="30"/>
      <c r="G114" s="30"/>
      <c r="AA114" s="14"/>
    </row>
    <row r="115" spans="2:27" ht="28.5" customHeight="1" x14ac:dyDescent="0.25">
      <c r="B115" s="30" t="s">
        <v>12</v>
      </c>
      <c r="C115" s="30"/>
      <c r="D115" s="30"/>
      <c r="E115" s="30"/>
      <c r="F115" s="30"/>
      <c r="G115" s="30"/>
      <c r="AA115" s="14"/>
    </row>
    <row r="116" spans="2:27" ht="32.25" customHeight="1" x14ac:dyDescent="0.25">
      <c r="B116" s="15"/>
      <c r="C116" s="15"/>
      <c r="D116" s="15"/>
      <c r="E116" s="16"/>
      <c r="F116" s="16"/>
      <c r="G116" s="17"/>
      <c r="AA116" s="14"/>
    </row>
    <row r="117" spans="2:27" x14ac:dyDescent="0.25">
      <c r="B117" s="15"/>
      <c r="C117" s="15"/>
      <c r="D117" s="15"/>
      <c r="E117" s="33" t="s">
        <v>11</v>
      </c>
      <c r="F117" s="33"/>
      <c r="G117" s="33"/>
      <c r="AA117" s="14"/>
    </row>
    <row r="118" spans="2:27" x14ac:dyDescent="0.25">
      <c r="B118" s="15"/>
      <c r="C118" s="15"/>
      <c r="D118" s="15"/>
      <c r="E118" s="15"/>
      <c r="F118" s="15"/>
      <c r="G118" s="15"/>
      <c r="AA118" s="14"/>
    </row>
    <row r="119" spans="2:27" x14ac:dyDescent="0.25">
      <c r="B119" s="15"/>
      <c r="C119" s="15"/>
      <c r="D119" s="15"/>
      <c r="E119" s="15"/>
      <c r="F119" s="15"/>
      <c r="G119" s="15"/>
      <c r="AA119" s="14"/>
    </row>
    <row r="120" spans="2:27" x14ac:dyDescent="0.25">
      <c r="B120" s="15"/>
      <c r="C120" s="15"/>
      <c r="D120" s="15"/>
      <c r="E120" s="15"/>
      <c r="F120" s="15"/>
      <c r="G120" s="15"/>
      <c r="AA120" s="14"/>
    </row>
    <row r="121" spans="2:27" x14ac:dyDescent="0.25">
      <c r="B121" s="15"/>
      <c r="C121" s="15"/>
      <c r="D121" s="15"/>
      <c r="E121" s="15"/>
      <c r="F121" s="15"/>
      <c r="G121" s="15"/>
      <c r="AA121" s="14"/>
    </row>
    <row r="122" spans="2:27" x14ac:dyDescent="0.25">
      <c r="B122" s="15"/>
      <c r="C122" s="15"/>
      <c r="D122" s="15"/>
      <c r="E122" s="15"/>
      <c r="F122" s="15"/>
      <c r="G122" s="15"/>
      <c r="AA122" s="14"/>
    </row>
    <row r="123" spans="2:27" x14ac:dyDescent="0.25">
      <c r="B123" s="15"/>
      <c r="C123" s="15"/>
      <c r="D123" s="15"/>
      <c r="E123" s="15"/>
      <c r="F123" s="15"/>
      <c r="G123" s="15"/>
      <c r="AA123" s="14"/>
    </row>
    <row r="124" spans="2:27" x14ac:dyDescent="0.25">
      <c r="B124" s="15"/>
      <c r="C124" s="15"/>
      <c r="D124" s="15"/>
      <c r="E124" s="15"/>
      <c r="F124" s="15"/>
      <c r="G124" s="15"/>
      <c r="AA124" s="14"/>
    </row>
    <row r="125" spans="2:27" x14ac:dyDescent="0.25">
      <c r="AA125" s="14"/>
    </row>
    <row r="126" spans="2:27" x14ac:dyDescent="0.25">
      <c r="AA126" s="14"/>
    </row>
    <row r="127" spans="2:27" x14ac:dyDescent="0.25">
      <c r="AA127" s="14"/>
    </row>
    <row r="128" spans="2:27" x14ac:dyDescent="0.25">
      <c r="C128" s="32"/>
      <c r="D128" s="32"/>
      <c r="E128" s="32"/>
      <c r="F128" s="32"/>
      <c r="G128" s="32"/>
      <c r="H128" s="32"/>
      <c r="AA128" s="14"/>
    </row>
  </sheetData>
  <mergeCells count="24">
    <mergeCell ref="B20:G20"/>
    <mergeCell ref="B103:G103"/>
    <mergeCell ref="B105:G105"/>
    <mergeCell ref="B106:G106"/>
    <mergeCell ref="C94:F94"/>
    <mergeCell ref="C95:F95"/>
    <mergeCell ref="C96:F96"/>
    <mergeCell ref="B104:G104"/>
    <mergeCell ref="B109:G109"/>
    <mergeCell ref="B8:G8"/>
    <mergeCell ref="C128:H128"/>
    <mergeCell ref="B101:G101"/>
    <mergeCell ref="E117:G117"/>
    <mergeCell ref="B99:G99"/>
    <mergeCell ref="B113:G113"/>
    <mergeCell ref="B114:G114"/>
    <mergeCell ref="B115:G115"/>
    <mergeCell ref="B107:G107"/>
    <mergeCell ref="B108:G108"/>
    <mergeCell ref="B110:G110"/>
    <mergeCell ref="B111:G111"/>
    <mergeCell ref="B112:G112"/>
    <mergeCell ref="B100:G100"/>
    <mergeCell ref="B102:G102"/>
  </mergeCells>
  <pageMargins left="0.43307086614173229"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 Čorić</dc:creator>
  <cp:lastModifiedBy>Sandra Višić</cp:lastModifiedBy>
  <cp:lastPrinted>2023-02-09T13:35:30Z</cp:lastPrinted>
  <dcterms:created xsi:type="dcterms:W3CDTF">2021-11-29T09:20:41Z</dcterms:created>
  <dcterms:modified xsi:type="dcterms:W3CDTF">2023-02-10T09:41:10Z</dcterms:modified>
</cp:coreProperties>
</file>