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SIGURNOST PLOVIDBE\REMONTI OPCENITO\Remonti 2023\Remont mb Svilaja 2023\"/>
    </mc:Choice>
  </mc:AlternateContent>
  <xr:revisionPtr revIDLastSave="0" documentId="13_ncr:1_{A9D7B31D-D7B0-4243-B6C2-5F4B6CE2C0FC}" xr6:coauthVersionLast="47" xr6:coauthVersionMax="47" xr10:uidLastSave="{00000000-0000-0000-0000-000000000000}"/>
  <bookViews>
    <workbookView xWindow="28680" yWindow="-120" windowWidth="29040" windowHeight="15720" xr2:uid="{00000000-000D-0000-FFFF-FFFF00000000}"/>
  </bookViews>
  <sheets>
    <sheet name="List1" sheetId="1" r:id="rId1"/>
  </sheets>
  <definedNames>
    <definedName name="_xlnm.Print_Area" localSheetId="0">List1!$B$2:$G$84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1" l="1"/>
  <c r="G58" i="1" l="1"/>
  <c r="G57"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4" i="1"/>
  <c r="G25" i="1"/>
  <c r="G23" i="1"/>
  <c r="G60" i="1" l="1"/>
  <c r="G61" i="1"/>
  <c r="G62" i="1" s="1"/>
</calcChain>
</file>

<file path=xl/sharedStrings.xml><?xml version="1.0" encoding="utf-8"?>
<sst xmlns="http://schemas.openxmlformats.org/spreadsheetml/2006/main" count="133" uniqueCount="104">
  <si>
    <t>Redni broj</t>
  </si>
  <si>
    <t xml:space="preserve">          PLOVPUT  d.o.o.  Split                                                   </t>
  </si>
  <si>
    <t xml:space="preserve">          Obala  Lazareta 1    </t>
  </si>
  <si>
    <t xml:space="preserve">          21000 Split, Hrvatska</t>
  </si>
  <si>
    <t>Opis usluge/radova</t>
  </si>
  <si>
    <t>Jedinica mjere</t>
  </si>
  <si>
    <t>kom</t>
  </si>
  <si>
    <t>SPECIFIKACIJA RADOVA</t>
  </si>
  <si>
    <t>Količina</t>
  </si>
  <si>
    <r>
      <t>m</t>
    </r>
    <r>
      <rPr>
        <vertAlign val="superscript"/>
        <sz val="10"/>
        <color theme="1"/>
        <rFont val="Calibri"/>
        <family val="2"/>
        <scheme val="minor"/>
      </rPr>
      <t>2</t>
    </r>
  </si>
  <si>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</si>
  <si>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</si>
  <si>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</si>
  <si>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</si>
  <si>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</si>
  <si>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</si>
  <si>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</si>
  <si>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</si>
  <si>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t>- cijene u ovom ponudbenom Troškovniku ispisati po stavkama u stupac jedinične cijene iz Cjenika Brodopopravljača i procijenjenih količina, tamo gdje su iste naznačene,</t>
  </si>
  <si>
    <t>- po potrebi će tijekom defektaže Odgovorna osoba za realizaciju ugovora od strane Brodopopravljača, u koordinaciji s Odgovornom osobom Brodovlasnika za praćenje realizacije ugovora, pozivati i eksperta HRB-a, o trošku Brodovlasnika,</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</si>
  <si>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</si>
  <si>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</si>
  <si>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kpl.</t>
  </si>
  <si>
    <t>Glavne značajke broda:</t>
  </si>
  <si>
    <r>
      <rPr>
        <sz val="11"/>
        <color theme="1"/>
        <rFont val="Calibri"/>
        <family val="2"/>
        <charset val="238"/>
      </rPr>
      <t xml:space="preserve">• </t>
    </r>
    <r>
      <rPr>
        <sz val="11"/>
        <color theme="1"/>
        <rFont val="Calibri"/>
        <family val="2"/>
        <charset val="238"/>
        <scheme val="minor"/>
      </rPr>
      <t>materijal gradnje…………………………...……..…………………   drvo</t>
    </r>
  </si>
  <si>
    <r>
      <rPr>
        <sz val="11"/>
        <color theme="1"/>
        <rFont val="Calibri"/>
        <family val="2"/>
        <charset val="238"/>
      </rPr>
      <t xml:space="preserve">• duljina preko svega </t>
    </r>
    <r>
      <rPr>
        <sz val="11"/>
        <color theme="1"/>
        <rFont val="Calibri"/>
        <family val="2"/>
        <charset val="238"/>
        <scheme val="minor"/>
      </rPr>
      <t>(m)…………….……………………….….    31,12</t>
    </r>
  </si>
  <si>
    <r>
      <rPr>
        <sz val="11"/>
        <color theme="1"/>
        <rFont val="Calibri"/>
        <family val="2"/>
        <charset val="238"/>
      </rPr>
      <t xml:space="preserve">• maksimalna širina </t>
    </r>
    <r>
      <rPr>
        <sz val="11"/>
        <color theme="1"/>
        <rFont val="Calibri"/>
        <family val="2"/>
        <charset val="238"/>
        <scheme val="minor"/>
      </rPr>
      <t>(m)…………………………….…….....…….    7,3</t>
    </r>
  </si>
  <si>
    <r>
      <rPr>
        <sz val="11"/>
        <color theme="1"/>
        <rFont val="Calibri"/>
        <family val="2"/>
        <charset val="238"/>
      </rPr>
      <t xml:space="preserve">• </t>
    </r>
    <r>
      <rPr>
        <sz val="11"/>
        <color theme="1"/>
        <rFont val="Calibri"/>
        <family val="2"/>
        <charset val="238"/>
        <scheme val="minor"/>
      </rPr>
      <t>maksimalna visina (m)…………...………………………………. 14,00</t>
    </r>
  </si>
  <si>
    <r>
      <rPr>
        <sz val="11"/>
        <color theme="1"/>
        <rFont val="Calibri"/>
        <family val="2"/>
        <charset val="238"/>
      </rPr>
      <t xml:space="preserve">• </t>
    </r>
    <r>
      <rPr>
        <sz val="11"/>
        <color theme="1"/>
        <rFont val="Calibri"/>
        <family val="2"/>
        <charset val="238"/>
        <scheme val="minor"/>
      </rPr>
      <t>gaz maksimalni (m)……….............…………….……........……. 2,00</t>
    </r>
  </si>
  <si>
    <r>
      <rPr>
        <sz val="11"/>
        <color theme="1"/>
        <rFont val="Calibri"/>
        <family val="2"/>
        <charset val="238"/>
      </rPr>
      <t xml:space="preserve">• </t>
    </r>
    <r>
      <rPr>
        <sz val="11"/>
        <color theme="1"/>
        <rFont val="Calibri"/>
        <family val="2"/>
        <charset val="238"/>
        <scheme val="minor"/>
      </rPr>
      <t>bruto tonaža, BRT ……………..………..……...................…… 153</t>
    </r>
  </si>
  <si>
    <r>
      <rPr>
        <sz val="11"/>
        <color theme="1"/>
        <rFont val="Calibri"/>
        <family val="2"/>
        <charset val="238"/>
      </rPr>
      <t xml:space="preserve">• nadvođe </t>
    </r>
    <r>
      <rPr>
        <sz val="11"/>
        <color theme="1"/>
        <rFont val="Calibri"/>
        <family val="2"/>
        <charset val="238"/>
        <scheme val="minor"/>
      </rPr>
      <t>(m)…….……..................………………………………... 0,7</t>
    </r>
  </si>
  <si>
    <t>• težina broda (t) ……………………………………………………… 230</t>
  </si>
  <si>
    <r>
      <rPr>
        <sz val="11"/>
        <color theme="1"/>
        <rFont val="Calibri"/>
        <family val="2"/>
        <charset val="238"/>
      </rPr>
      <t xml:space="preserve">• </t>
    </r>
    <r>
      <rPr>
        <sz val="11"/>
        <color theme="1"/>
        <rFont val="Calibri"/>
        <family val="2"/>
        <charset val="238"/>
        <scheme val="minor"/>
      </rPr>
      <t>samarica kapaciteta (t) .………………………………………….. 3,5</t>
    </r>
  </si>
  <si>
    <t>Dizanje broda (prethodno osloboditi međuosovinu i osovinu propelera), transport na ležište na kopnu, potklađivanje i postavljanje brodskih skala, priključivanje na kopnene priključke, te spuštanje broda u more nakon završetka radova na suhom.</t>
  </si>
  <si>
    <t>Pranje slatkom vodom (VT-pumpa) te čišćenje podvodnog dijela oplate, propelera i listova kormila - cca 240 m2.</t>
  </si>
  <si>
    <t>Izbijanje i postavljanje čepa za ispust kaljuže.</t>
  </si>
  <si>
    <t>Pranje slatkom vodom (VT-pumpa) i odmašćivanje nadvodnog dijela oplate  - cca 160 m2.</t>
  </si>
  <si>
    <t>Ispust i zbrinjavanje kaljuže (cca 100 lit)</t>
  </si>
  <si>
    <t>litara</t>
  </si>
  <si>
    <t>Djelomično prizabijanje trenica vanjske oplate s pocinčanim čavlima ili barama (cca 50 kom) s kitanjem, nakon defektaže "po potrebi".</t>
  </si>
  <si>
    <t>m</t>
  </si>
  <si>
    <r>
      <t xml:space="preserve">Šuperenje vanjskog dijela oplate </t>
    </r>
    <r>
      <rPr>
        <b/>
        <u/>
        <sz val="10"/>
        <color theme="1"/>
        <rFont val="Calibri"/>
        <family val="2"/>
        <charset val="238"/>
        <scheme val="minor"/>
      </rPr>
      <t xml:space="preserve">bez </t>
    </r>
    <r>
      <rPr>
        <sz val="10"/>
        <color theme="1"/>
        <rFont val="Calibri"/>
        <family val="2"/>
        <scheme val="minor"/>
      </rPr>
      <t>dodavanja stupe (cca 200 m) - nakon defektaže, "po potrebi".</t>
    </r>
  </si>
  <si>
    <t>Izmjena zaštitne kobilice, "šjolete"  (δ=70 mm, cca 6 m), izrada nove, impregnacija, začavljivanje pocinčanim čavlima - "po potrebi".</t>
  </si>
  <si>
    <t>Bojanje imena broda i luke pripadnosti te oznake nadvođa, zagaznica i vodene linije.</t>
  </si>
  <si>
    <r>
      <t xml:space="preserve">Ocrtavanje i bojanje plavog pojasa vodene linije s dva premaza - 2 x 40 </t>
    </r>
    <r>
      <rPr>
        <sz val="10"/>
        <color theme="1"/>
        <rFont val="Calibri"/>
        <family val="2"/>
        <charset val="238"/>
      </rPr>
      <t>µm Hempalin Enamel 5214.</t>
    </r>
  </si>
  <si>
    <r>
      <t>Priprema površine brušenjem i bojanje nadvodnog dijela oplate trupa punim premazom (F/C - 160 m</t>
    </r>
    <r>
      <rPr>
        <sz val="10"/>
        <color theme="1"/>
        <rFont val="Calibri"/>
        <family val="2"/>
        <charset val="238"/>
      </rPr>
      <t>²) sazavršnom bojom uključujući liniju gaza i "muradu" 2 x 40 µm Hempalin Enamel 5214.</t>
    </r>
  </si>
  <si>
    <r>
      <t>Popravak oštećene boje nadvodnog dijela oplate (T/U-cca 10m</t>
    </r>
    <r>
      <rPr>
        <sz val="10"/>
        <color theme="1"/>
        <rFont val="Calibri"/>
        <family val="2"/>
        <charset val="238"/>
      </rPr>
      <t>²) s temeljnom bojom 2 x 40 µm Hempalin Undercoat 4246.</t>
    </r>
  </si>
  <si>
    <r>
      <t>Izmjena trenica vanjske oplate (</t>
    </r>
    <r>
      <rPr>
        <sz val="10"/>
        <color theme="1"/>
        <rFont val="Calibri"/>
        <family val="2"/>
        <charset val="238"/>
      </rPr>
      <t>δ=70 mm, cca 20 m), izrada novih, impregnacija i začavljenje pocinčanim čavlima i šuperenje utora - nakon defektaže - "po potrebi".</t>
    </r>
  </si>
  <si>
    <t>Šuperenje palube s dodavanjem stupe (cca 100m) nakon defektaže - "po potrebi".</t>
  </si>
  <si>
    <t>Izmjena cink protektora od 3 kg/kom. (25 kom.)</t>
  </si>
  <si>
    <t>kom.</t>
  </si>
  <si>
    <t>Uređenje usisnih ventila i podvodnih košara mora (3 kom.) i podvodnih "klapni" WC-a (1 kom.), skidanje , rastavljanje, čišćenje i brušenje dosjednih površina, izmjena dotrajalih usadnih vijaka - "po potrebi".</t>
  </si>
  <si>
    <t>Čišćenje i poliranje propelera te kontrola zračnosti u ležajevima propelernog vratila (mjerni protokol).</t>
  </si>
  <si>
    <t>Kontrola zračnosti ležaja osovine kormila (mjerni protokol).</t>
  </si>
  <si>
    <t>Izmjena cink protektora na vratilu propelera (1 kom.) i oko podvodnih ventila (3 kom.).</t>
  </si>
  <si>
    <t xml:space="preserve">Postava skele oko broda (paušalno) </t>
  </si>
  <si>
    <t>Naknada za utrošak struje i vode, te za smještaj i odvoz otpada tijekom boravka posade na plovilu - paušalno za cca    60 dana (paušalno)</t>
  </si>
  <si>
    <t>- za dodatne radove koje nije bilo moguće točno definirati prije defektaže na suhom također će vrijediti jed. cijene iz istog Cjenika za karakteristične stavke remonta sličnog tipa plovila, odnosno prema ponudi Brodopopravljača ukoliko se radi o nestandardnim radovima,</t>
  </si>
  <si>
    <t>- u privitku ponude dostaviti i važeći Cjenik Brodopopravljača s jediničnim cijenama karakterističnih usluga za osnovni remonta drvenog plovila, po kojem će se obračunavati eventualni dodatni radovi koji nisu navedeni u Troškovniku,</t>
  </si>
  <si>
    <t>- nakon završetka radova će se izvršiti probna vožnja, nakon koje će se izraditi i potpisati Zapisnik o izvršenoj probnoj vožnji te potom i Zapisnik o primopredaji, čiji sastavni dio će biti Troškovnik stvarno izvršenih radova, s pripadajućim QC-mjernim protokolima i Izjavom o sustavu protiv obrastanja (AF) podvodnog dijela trupa, ovjereno od strane Izvoditelja,</t>
  </si>
  <si>
    <r>
      <t>Izmjena dijela trenica palube (</t>
    </r>
    <r>
      <rPr>
        <sz val="10"/>
        <color theme="1"/>
        <rFont val="Calibri"/>
        <family val="2"/>
        <charset val="238"/>
      </rPr>
      <t>δ=50 mm), cca 100 m uz šuperenje stupom nakon defektaže i po potrebi.</t>
    </r>
  </si>
  <si>
    <r>
      <t xml:space="preserve">Demontaža palubnih trenica na pramcu ljevo </t>
    </r>
    <r>
      <rPr>
        <sz val="10"/>
        <color theme="1"/>
        <rFont val="Calibri"/>
        <family val="2"/>
        <charset val="238"/>
      </rPr>
      <t>te demontaža i montaža pramčane lijeve bitve uz izmjenu hrastovog umetka ispod bitve te izmjenu 6 kom. sidrenih vijaka (pašajica Ø26 x 500 mm).</t>
    </r>
  </si>
  <si>
    <t>24.</t>
  </si>
  <si>
    <r>
      <t>Brušenje kao priprema površine, te plastificiranje krova kormilarnice s dva sloja poliesterske smole (stakloplastike), te jednog sloja "gelcoata" završne bijele boje u površini cca 5 m</t>
    </r>
    <r>
      <rPr>
        <sz val="10"/>
        <color theme="1"/>
        <rFont val="Calibri"/>
        <family val="2"/>
        <charset val="238"/>
      </rPr>
      <t>².</t>
    </r>
  </si>
  <si>
    <t>25.</t>
  </si>
  <si>
    <t>26.</t>
  </si>
  <si>
    <t>27.</t>
  </si>
  <si>
    <t>28.</t>
  </si>
  <si>
    <t>29.</t>
  </si>
  <si>
    <t>30.</t>
  </si>
  <si>
    <t>31.</t>
  </si>
  <si>
    <t>32.</t>
  </si>
  <si>
    <t>33.</t>
  </si>
  <si>
    <t>Brušenje lista i okova kormila, te premazivanje:                                   - 1 x 80 μm (dsf) Hempatex Hi-Build 46330/11480                          - 1 x 80 μm Hempatex Hi-Build 46330/50630                                     - 1 x 80 μm Hempatex Hi-Build 46330/11480                                    - 1 x 90 μm Hempel's A/F Olympic+  72900/60600                           - 1 x 90 μm Hempel's A/F Olympic+  72900/51110</t>
  </si>
  <si>
    <r>
      <t>Priprema površine i bojanje (cca 240 m</t>
    </r>
    <r>
      <rPr>
        <sz val="10"/>
        <color theme="1"/>
        <rFont val="Calibri"/>
        <family val="2"/>
        <charset val="238"/>
      </rPr>
      <t>²) podvodnog dijela trupa</t>
    </r>
    <r>
      <rPr>
        <sz val="10"/>
        <color theme="1"/>
        <rFont val="Calibri"/>
        <family val="2"/>
        <scheme val="minor"/>
      </rPr>
      <t xml:space="preserve">:                                                                                                            - 1 x 80 μm (dsf) Hempatex Hi-Build 46330/11480                          - 1 x 80 μm Hempatex Hi-Build 46330/50630                                                             - 1 x 90 μm Hempel's A/F Olympic+  72900/60600                          - 1 x 90 μm Hempel's A/F Olympic+  72900/51110   </t>
    </r>
  </si>
  <si>
    <t>Predmet:  Troškovnik za redovni remont 2023. god. m/b "Svilaja“</t>
  </si>
  <si>
    <r>
      <t xml:space="preserve">Izmjena dijelova čelične ograde na pramcu promjera </t>
    </r>
    <r>
      <rPr>
        <sz val="10"/>
        <color theme="1"/>
        <rFont val="Calibri"/>
        <family val="2"/>
        <charset val="238"/>
      </rPr>
      <t>48 mm dužine cca 2 m i promjera 30 mm dužine 2 m.</t>
    </r>
  </si>
  <si>
    <t xml:space="preserve">Djelomično rotočetkanje ili pranje pijeskom na min. St 3 ili Sa 2 (ISO 8501-1-2007), odmašćivanje  s pripremom za bojanje gornje palube </t>
  </si>
  <si>
    <r>
      <t>m</t>
    </r>
    <r>
      <rPr>
        <sz val="10"/>
        <color theme="1"/>
        <rFont val="Calibri"/>
        <family val="2"/>
        <charset val="238"/>
      </rPr>
      <t>²</t>
    </r>
  </si>
  <si>
    <t>Popravak (T/U) postojeće boje gornje palube, po potrebi:
- 1 x 150 μm (dft)  HEMPADUR QUATTRO  17634/50630  (cca 10 m2 )</t>
  </si>
  <si>
    <t>Priprema brušenjem i odmašćivanje površine gornje palube. Završni premaz gornje palube (F/C): 
- 1 x 100 μm (dft)   HEMPADUR MASTIC 45880/40640  (cca 30 m2 )</t>
  </si>
  <si>
    <t>Nabava i ugradnja plastičnog pokrivača palube tipa Bergo Excellence (zelena boja) s ekspanzijskim trakama</t>
  </si>
  <si>
    <t>Pregledati, razraditi i podmazati upravljanje motora i kopče s komandnog mosta.</t>
  </si>
  <si>
    <t>Izmjena vertikalnog čeličnog lima ispod praga vrata na glavnoj palubi (dimenzija cca 700 x 200 mm)</t>
  </si>
  <si>
    <t>Pregledati i razraditi upravljanje kormilom u nuždi</t>
  </si>
  <si>
    <t>18.</t>
  </si>
  <si>
    <t>19.</t>
  </si>
  <si>
    <t>20.</t>
  </si>
  <si>
    <t>21.</t>
  </si>
  <si>
    <t>22.</t>
  </si>
  <si>
    <t>23.</t>
  </si>
  <si>
    <t>34.</t>
  </si>
  <si>
    <t xml:space="preserve">- radi davanja što kvalitetnije ponude, prije izrade ponude preporuča se izvršiti uviđaj na brodu na trenutnoj lokaciji rada/veza. Unesene cijene podrazumijevaju da je ponuditelj provjerio opseg radova i pripadajućih pripremnih radova te neće zaračunavati dodatne troškove naručitelju. </t>
  </si>
  <si>
    <t>- Izvoditelj je, pored obveze izvršenja ugovorenih radova savjesno, stručno i kvalitetno, sukladno pozitivnim propisima i pravilima koja se odnose na predmet ugovora, još dužan tijekom izvođenja remonta poduzimati sve potrebne mjere u cilju osiguranja broda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obvezi je osim standardne brodske protupožarne zaštite, osigurati i dodatnu protupožarnu zaštitu za izvođenje pojedinih radova troškovnika, a sukladno pravilima struke,</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</si>
  <si>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Najkasniji početak remonta je 20.11.2023. godine.</t>
  </si>
  <si>
    <t>- planirano trajanje remonta je sukladno ponudi odabranog ponuditelja i ne smije biti dulje od 90 dana od početka remonta, uz uvažavanje opravdanog kašnjenja završetka radova zbog više sile, dužeg perioda nepovoljnih vremenskih prilika ili zbog nepredviđenih dodatnih radova.</t>
  </si>
  <si>
    <t>Jedinična cijena bez PDV-a (EUR)</t>
  </si>
  <si>
    <t>Ukupno cijena bez PDV-a (EUR)</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</si>
  <si>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EUR,</t>
  </si>
  <si>
    <t>- odgovorna osoba za realizaciju ugovora od strane Naručitelja, koja će nadzirati izvođenje ugovorenih radova je glavni inženjer za brodo-strojarske poslove, Ante Čorić, mag.ing.mech (095 3589172, email: ante.coric@plovput.hr). On je ujedno i kontakt osoba u svezi dodatnih tehničkih pojašnjenja prije davanja ponuda (uključujući preporučeni uvid broda i/ili dostavu druge teh. dokumentacije ili podataka o brodu), po stavkama iz ovog Troškovnika. Potpisom ovog troškovnika, ponuditelj potvrđuje da raspolaže sa svim teh. podacima potrebnim za uredno izvršenje usluge.</t>
  </si>
  <si>
    <t>Šuperenje podvodnog dijela vanjske oplate, s dodavanjem stupe (cca 150 m) - nakon defektaže, "po potrebi".</t>
  </si>
  <si>
    <t>35.</t>
  </si>
  <si>
    <t>36.</t>
  </si>
  <si>
    <r>
      <t xml:space="preserve">Radovi izrade i ugradnje novog sustava crnih i sivih voda, s tankovima i sustavom nadzora tankova, a sve prema priloženoj tehničkoj dokumentaciji:
- Shema sustava crnih i sivih voda,
- Nacrt nestrukturnog tanka_TA-01,
- Nacrt nestrukturnog tanka_TA-02,
- Proračun nestrukturnih tankova za sustav crnih i sivih voda,
- Sustav nadzora tankova crnih i sivih voda,
- Pripadajuća odobrenja HRB-a. 
Napomena: 
</t>
    </r>
    <r>
      <rPr>
        <sz val="10"/>
        <color rgb="FFFF0000"/>
        <rFont val="Calibri"/>
        <family val="2"/>
        <charset val="238"/>
        <scheme val="minor"/>
      </rPr>
      <t>- u odnosu na priloženu tehničku dokumentaciju, zbog jednostavnije ugradnje, nestrukturni tank TA-01, moguće je izraditi iz dva dijela, zadržavajući ukupnu traženu zapremninu. U ovom slučaju, Naručitelj će do početka remonta uskladiti dokumentaciju te ishodovati odobrenje HRB-a za navedenu promjenu,</t>
    </r>
    <r>
      <rPr>
        <sz val="10"/>
        <color theme="1"/>
        <rFont val="Calibri"/>
        <family val="2"/>
        <scheme val="minor"/>
      </rPr>
      <t xml:space="preserve">
- stavka uključuje sav potreban materijal, elektro materijal i radove, bravarske i montažne radove, pripremne i završne radove, a stavka se realizira po principu ključ u ruke. Iz ovog razloga preporuča se tehnički izvid broda. Izvođač je odgovoran za komunikaciju i ishođenje odobrenja od strane HRB-a, sve do primopredaje sustava, uz napomenu da troškove pregleda i odobrenja HRB-a snosi Naručitelj.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</si>
</sst>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n_-;\-* #,##0.00\ _k_n_-;_-* &quot;-&quot;??\ _k_n_-;_-@_-"/>
    <numFmt numFmtId="165" formatCode="0&quot;.&quot;"/>
    <numFmt numFmtId="166" formatCode="#,##0.00\ [$kn-41A]"/>
    <numFmt numFmtId="167" formatCode="_-* #,##0.00\ [$€-1]_-;\-* #,##0.00\ [$€-1]_-;_-* &quot;-&quot;??\ [$€-1]_-;_-@_-"/>
  </numFmts>
  <fonts count="12"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b/>
      <u/>
      <sz val="10"/>
      <color theme="1"/>
      <name val="Calibri"/>
      <family val="2"/>
      <charset val="238"/>
      <scheme val="minor"/>
    </font>
    <font>
      <sz val="10"/>
      <color theme="1"/>
      <name val="Calibri"/>
      <family val="2"/>
      <charset val="238"/>
    </font>
    <font>
      <sz val="11"/>
      <color theme="1"/>
      <name val="Calibri"/>
      <family val="2"/>
      <charset val="238"/>
      <scheme val="minor"/>
    </font>
    <font>
      <sz val="10"/>
      <color rgb="FFFF0000"/>
      <name val="Calibri"/>
      <family val="2"/>
      <charset val="238"/>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164" fontId="10" fillId="0" borderId="0" applyFont="0" applyFill="0" applyBorder="0" applyAlignment="0" applyProtection="0"/>
  </cellStyleXfs>
  <cellXfs count="34">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5"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6" fontId="5" fillId="0" borderId="2" xfId="0" applyNumberFormat="1" applyFont="1" applyBorder="1" applyAlignment="1">
      <alignment horizontal="right" vertical="center"/>
    </xf>
    <xf numFmtId="166" fontId="5" fillId="0" borderId="3" xfId="0" applyNumberFormat="1" applyFont="1" applyBorder="1" applyAlignment="1">
      <alignment horizontal="right" vertical="center"/>
    </xf>
    <xf numFmtId="0" fontId="5" fillId="0" borderId="2" xfId="0" applyFont="1" applyBorder="1" applyAlignment="1">
      <alignment vertical="center" wrapText="1"/>
    </xf>
    <xf numFmtId="165" fontId="5" fillId="0" borderId="0" xfId="0" applyNumberFormat="1" applyFont="1" applyAlignment="1">
      <alignment horizontal="center" vertical="center"/>
    </xf>
    <xf numFmtId="166" fontId="4" fillId="0" borderId="0" xfId="0" applyNumberFormat="1" applyFont="1" applyAlignment="1">
      <alignment horizontal="right" vertical="center"/>
    </xf>
    <xf numFmtId="0" fontId="4" fillId="0" borderId="0" xfId="0" applyFont="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6" fontId="4" fillId="0" borderId="8" xfId="0" applyNumberFormat="1" applyFont="1" applyBorder="1" applyAlignment="1">
      <alignment horizontal="right" vertical="center"/>
    </xf>
    <xf numFmtId="0" fontId="0" fillId="0" borderId="0" xfId="0" applyAlignment="1">
      <alignment vertical="center"/>
    </xf>
    <xf numFmtId="0" fontId="2" fillId="0" borderId="0" xfId="0" applyFont="1" applyAlignment="1">
      <alignment vertical="center"/>
    </xf>
    <xf numFmtId="0" fontId="5" fillId="3" borderId="2" xfId="0" applyFont="1" applyFill="1" applyBorder="1" applyAlignment="1">
      <alignment vertical="center" wrapText="1"/>
    </xf>
    <xf numFmtId="167" fontId="5" fillId="0" borderId="2" xfId="0" applyNumberFormat="1" applyFont="1" applyBorder="1" applyAlignment="1">
      <alignment horizontal="right" vertical="center"/>
    </xf>
    <xf numFmtId="167" fontId="5" fillId="0" borderId="3" xfId="0" applyNumberFormat="1" applyFont="1" applyBorder="1" applyAlignment="1">
      <alignment horizontal="right" vertical="center"/>
    </xf>
    <xf numFmtId="167" fontId="5" fillId="0" borderId="2" xfId="1" applyNumberFormat="1" applyFont="1" applyBorder="1" applyAlignment="1">
      <alignment horizontal="right" vertical="center"/>
    </xf>
    <xf numFmtId="167" fontId="4" fillId="0" borderId="0" xfId="0" applyNumberFormat="1" applyFont="1" applyAlignment="1">
      <alignment horizontal="right" vertical="center"/>
    </xf>
    <xf numFmtId="49" fontId="7" fillId="0" borderId="0" xfId="0" applyNumberFormat="1"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7" xfId="0" applyFont="1" applyBorder="1" applyAlignment="1">
      <alignment horizontal="right" vertical="center" wrapText="1"/>
    </xf>
    <xf numFmtId="0" fontId="4" fillId="0" borderId="0" xfId="0" applyFont="1" applyAlignment="1">
      <alignment horizontal="right" vertical="center"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94"/>
  <sheetViews>
    <sheetView tabSelected="1" zoomScale="130" zoomScaleNormal="130" workbookViewId="0">
      <selection activeCell="I10" sqref="I10"/>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6" t="s">
        <v>75</v>
      </c>
      <c r="C8" s="26"/>
      <c r="D8" s="26"/>
      <c r="E8" s="26"/>
      <c r="F8" s="26"/>
      <c r="G8" s="26"/>
    </row>
    <row r="9" spans="2:9" ht="10.5" customHeight="1" x14ac:dyDescent="0.25"/>
    <row r="10" spans="2:9" ht="21" customHeight="1" x14ac:dyDescent="0.25">
      <c r="B10" s="1" t="s">
        <v>23</v>
      </c>
    </row>
    <row r="11" spans="2:9" x14ac:dyDescent="0.25">
      <c r="B11" s="18" t="s">
        <v>24</v>
      </c>
      <c r="C11" s="18"/>
      <c r="D11" s="18"/>
      <c r="E11" s="18"/>
      <c r="F11" s="18"/>
      <c r="G11" s="18"/>
      <c r="H11" s="18"/>
      <c r="I11" s="18"/>
    </row>
    <row r="12" spans="2:9" x14ac:dyDescent="0.25">
      <c r="B12" s="18" t="s">
        <v>25</v>
      </c>
      <c r="C12" s="18"/>
      <c r="D12" s="18"/>
      <c r="E12" s="18"/>
      <c r="F12" s="18"/>
      <c r="G12" s="18"/>
      <c r="H12" s="18"/>
      <c r="I12" s="18"/>
    </row>
    <row r="13" spans="2:9" x14ac:dyDescent="0.25">
      <c r="B13" s="18" t="s">
        <v>26</v>
      </c>
      <c r="C13" s="18"/>
      <c r="D13" s="18"/>
      <c r="E13" s="18"/>
      <c r="F13" s="18"/>
      <c r="G13" s="18"/>
      <c r="H13" s="18"/>
      <c r="I13" s="18"/>
    </row>
    <row r="14" spans="2:9" x14ac:dyDescent="0.25">
      <c r="B14" s="18" t="s">
        <v>27</v>
      </c>
      <c r="C14" s="18"/>
      <c r="D14" s="18"/>
      <c r="E14" s="18"/>
      <c r="F14" s="18"/>
      <c r="G14" s="18"/>
      <c r="H14" s="18"/>
      <c r="I14" s="18"/>
    </row>
    <row r="15" spans="2:9" x14ac:dyDescent="0.25">
      <c r="B15" s="18" t="s">
        <v>28</v>
      </c>
      <c r="C15" s="18"/>
      <c r="D15" s="18"/>
      <c r="E15" s="18"/>
      <c r="F15" s="18"/>
      <c r="G15" s="18"/>
      <c r="H15" s="18"/>
      <c r="I15" s="18"/>
    </row>
    <row r="16" spans="2:9" x14ac:dyDescent="0.25">
      <c r="B16" s="18" t="s">
        <v>29</v>
      </c>
      <c r="C16" s="18"/>
      <c r="D16" s="18"/>
      <c r="E16" s="18"/>
      <c r="F16" s="18"/>
      <c r="G16" s="18"/>
      <c r="H16" s="18"/>
      <c r="I16" s="18"/>
    </row>
    <row r="17" spans="2:9" x14ac:dyDescent="0.25">
      <c r="B17" s="18" t="s">
        <v>30</v>
      </c>
      <c r="C17" s="18"/>
      <c r="D17" s="18"/>
      <c r="E17" s="18"/>
      <c r="F17" s="18"/>
      <c r="G17" s="18"/>
      <c r="H17" s="18"/>
      <c r="I17" s="18"/>
    </row>
    <row r="18" spans="2:9" x14ac:dyDescent="0.25">
      <c r="B18" s="19" t="s">
        <v>31</v>
      </c>
      <c r="C18" s="18"/>
      <c r="D18" s="18"/>
      <c r="E18" s="18"/>
      <c r="F18" s="18"/>
      <c r="G18" s="18"/>
      <c r="H18" s="18"/>
      <c r="I18" s="18"/>
    </row>
    <row r="19" spans="2:9" x14ac:dyDescent="0.25">
      <c r="B19" s="18" t="s">
        <v>32</v>
      </c>
      <c r="C19" s="18"/>
      <c r="D19" s="18"/>
      <c r="E19" s="18"/>
      <c r="F19" s="18"/>
      <c r="G19" s="18"/>
      <c r="H19" s="18"/>
      <c r="I19" s="18"/>
    </row>
    <row r="20" spans="2:9" ht="15.75" thickBot="1" x14ac:dyDescent="0.3"/>
    <row r="21" spans="2:9" ht="24" customHeight="1" thickTop="1" x14ac:dyDescent="0.25">
      <c r="B21" s="29" t="s">
        <v>7</v>
      </c>
      <c r="C21" s="30"/>
      <c r="D21" s="30"/>
      <c r="E21" s="30"/>
      <c r="F21" s="30"/>
      <c r="G21" s="31"/>
    </row>
    <row r="22" spans="2:9" ht="38.25" customHeight="1" x14ac:dyDescent="0.25">
      <c r="B22" s="3" t="s">
        <v>0</v>
      </c>
      <c r="C22" s="4" t="s">
        <v>4</v>
      </c>
      <c r="D22" s="4" t="s">
        <v>5</v>
      </c>
      <c r="E22" s="4" t="s">
        <v>8</v>
      </c>
      <c r="F22" s="4" t="s">
        <v>96</v>
      </c>
      <c r="G22" s="5" t="s">
        <v>97</v>
      </c>
      <c r="H22" s="2"/>
    </row>
    <row r="23" spans="2:9" ht="70.5" customHeight="1" x14ac:dyDescent="0.25">
      <c r="B23" s="6">
        <v>1</v>
      </c>
      <c r="C23" s="10" t="s">
        <v>33</v>
      </c>
      <c r="D23" s="7" t="s">
        <v>22</v>
      </c>
      <c r="E23" s="7">
        <v>1</v>
      </c>
      <c r="F23" s="21">
        <v>0</v>
      </c>
      <c r="G23" s="22">
        <f t="shared" ref="G23:G58" si="0">E23*F23</f>
        <v>0</v>
      </c>
    </row>
    <row r="24" spans="2:9" ht="25.5" x14ac:dyDescent="0.25">
      <c r="B24" s="6">
        <v>2</v>
      </c>
      <c r="C24" s="10" t="s">
        <v>34</v>
      </c>
      <c r="D24" s="7" t="s">
        <v>9</v>
      </c>
      <c r="E24" s="7">
        <v>240</v>
      </c>
      <c r="F24" s="23">
        <v>0</v>
      </c>
      <c r="G24" s="22">
        <f t="shared" si="0"/>
        <v>0</v>
      </c>
    </row>
    <row r="25" spans="2:9" ht="25.5" customHeight="1" x14ac:dyDescent="0.25">
      <c r="B25" s="6">
        <v>3</v>
      </c>
      <c r="C25" s="10" t="s">
        <v>36</v>
      </c>
      <c r="D25" s="7" t="s">
        <v>9</v>
      </c>
      <c r="E25" s="7">
        <v>160</v>
      </c>
      <c r="F25" s="21">
        <v>0</v>
      </c>
      <c r="G25" s="22">
        <f t="shared" si="0"/>
        <v>0</v>
      </c>
    </row>
    <row r="26" spans="2:9" x14ac:dyDescent="0.25">
      <c r="B26" s="6">
        <v>4</v>
      </c>
      <c r="C26" s="10" t="s">
        <v>35</v>
      </c>
      <c r="D26" s="7" t="s">
        <v>22</v>
      </c>
      <c r="E26" s="7">
        <v>1</v>
      </c>
      <c r="F26" s="21">
        <v>0</v>
      </c>
      <c r="G26" s="22">
        <f t="shared" si="0"/>
        <v>0</v>
      </c>
    </row>
    <row r="27" spans="2:9" x14ac:dyDescent="0.25">
      <c r="B27" s="6">
        <v>5</v>
      </c>
      <c r="C27" s="10" t="s">
        <v>37</v>
      </c>
      <c r="D27" s="7" t="s">
        <v>38</v>
      </c>
      <c r="E27" s="7">
        <v>100</v>
      </c>
      <c r="F27" s="21">
        <v>0</v>
      </c>
      <c r="G27" s="22">
        <f t="shared" si="0"/>
        <v>0</v>
      </c>
    </row>
    <row r="28" spans="2:9" ht="38.25" x14ac:dyDescent="0.25">
      <c r="B28" s="6">
        <v>6</v>
      </c>
      <c r="C28" s="10" t="s">
        <v>39</v>
      </c>
      <c r="D28" s="7" t="s">
        <v>6</v>
      </c>
      <c r="E28" s="7">
        <v>50</v>
      </c>
      <c r="F28" s="21">
        <v>0</v>
      </c>
      <c r="G28" s="22">
        <f t="shared" si="0"/>
        <v>0</v>
      </c>
    </row>
    <row r="29" spans="2:9" ht="25.5" x14ac:dyDescent="0.25">
      <c r="B29" s="6">
        <v>7</v>
      </c>
      <c r="C29" s="10" t="s">
        <v>100</v>
      </c>
      <c r="D29" s="7" t="s">
        <v>40</v>
      </c>
      <c r="E29" s="7">
        <v>150</v>
      </c>
      <c r="F29" s="21">
        <v>0</v>
      </c>
      <c r="G29" s="22">
        <f t="shared" si="0"/>
        <v>0</v>
      </c>
    </row>
    <row r="30" spans="2:9" ht="25.5" x14ac:dyDescent="0.25">
      <c r="B30" s="6">
        <v>8</v>
      </c>
      <c r="C30" s="10" t="s">
        <v>41</v>
      </c>
      <c r="D30" s="7" t="s">
        <v>40</v>
      </c>
      <c r="E30" s="7">
        <v>200</v>
      </c>
      <c r="F30" s="21">
        <v>0</v>
      </c>
      <c r="G30" s="22">
        <f t="shared" si="0"/>
        <v>0</v>
      </c>
    </row>
    <row r="31" spans="2:9" ht="38.25" customHeight="1" x14ac:dyDescent="0.25">
      <c r="B31" s="6">
        <v>9</v>
      </c>
      <c r="C31" s="10" t="s">
        <v>47</v>
      </c>
      <c r="D31" s="7" t="s">
        <v>40</v>
      </c>
      <c r="E31" s="7">
        <v>20</v>
      </c>
      <c r="F31" s="21">
        <v>0</v>
      </c>
      <c r="G31" s="22">
        <f t="shared" si="0"/>
        <v>0</v>
      </c>
    </row>
    <row r="32" spans="2:9" ht="38.25" x14ac:dyDescent="0.25">
      <c r="B32" s="6">
        <v>10</v>
      </c>
      <c r="C32" s="10" t="s">
        <v>42</v>
      </c>
      <c r="D32" s="7" t="s">
        <v>40</v>
      </c>
      <c r="E32" s="7">
        <v>6</v>
      </c>
      <c r="F32" s="21">
        <v>0</v>
      </c>
      <c r="G32" s="22">
        <f t="shared" si="0"/>
        <v>0</v>
      </c>
    </row>
    <row r="33" spans="2:7" ht="76.5" x14ac:dyDescent="0.25">
      <c r="B33" s="6">
        <v>11</v>
      </c>
      <c r="C33" s="10" t="s">
        <v>73</v>
      </c>
      <c r="D33" s="7" t="s">
        <v>22</v>
      </c>
      <c r="E33" s="7">
        <v>1</v>
      </c>
      <c r="F33" s="21">
        <v>0</v>
      </c>
      <c r="G33" s="22">
        <f t="shared" si="0"/>
        <v>0</v>
      </c>
    </row>
    <row r="34" spans="2:7" ht="76.5" x14ac:dyDescent="0.25">
      <c r="B34" s="6">
        <v>12</v>
      </c>
      <c r="C34" s="10" t="s">
        <v>74</v>
      </c>
      <c r="D34" s="7" t="s">
        <v>9</v>
      </c>
      <c r="E34" s="7">
        <v>240</v>
      </c>
      <c r="F34" s="21">
        <v>0</v>
      </c>
      <c r="G34" s="22">
        <f t="shared" si="0"/>
        <v>0</v>
      </c>
    </row>
    <row r="35" spans="2:7" ht="38.25" x14ac:dyDescent="0.25">
      <c r="B35" s="6">
        <v>13</v>
      </c>
      <c r="C35" s="10" t="s">
        <v>46</v>
      </c>
      <c r="D35" s="7" t="s">
        <v>9</v>
      </c>
      <c r="E35" s="7">
        <v>10</v>
      </c>
      <c r="F35" s="21">
        <v>0</v>
      </c>
      <c r="G35" s="22">
        <f t="shared" si="0"/>
        <v>0</v>
      </c>
    </row>
    <row r="36" spans="2:7" ht="51" x14ac:dyDescent="0.25">
      <c r="B36" s="6">
        <v>14</v>
      </c>
      <c r="C36" s="10" t="s">
        <v>45</v>
      </c>
      <c r="D36" s="7" t="s">
        <v>9</v>
      </c>
      <c r="E36" s="7">
        <v>160</v>
      </c>
      <c r="F36" s="21">
        <v>0</v>
      </c>
      <c r="G36" s="22">
        <f t="shared" si="0"/>
        <v>0</v>
      </c>
    </row>
    <row r="37" spans="2:7" ht="25.5" x14ac:dyDescent="0.25">
      <c r="B37" s="6">
        <v>15</v>
      </c>
      <c r="C37" s="10" t="s">
        <v>44</v>
      </c>
      <c r="D37" s="7" t="s">
        <v>22</v>
      </c>
      <c r="E37" s="7">
        <v>1</v>
      </c>
      <c r="F37" s="21">
        <v>0</v>
      </c>
      <c r="G37" s="22">
        <f t="shared" si="0"/>
        <v>0</v>
      </c>
    </row>
    <row r="38" spans="2:7" ht="25.5" x14ac:dyDescent="0.25">
      <c r="B38" s="6">
        <v>16</v>
      </c>
      <c r="C38" s="20" t="s">
        <v>43</v>
      </c>
      <c r="D38" s="7" t="s">
        <v>22</v>
      </c>
      <c r="E38" s="7">
        <v>1</v>
      </c>
      <c r="F38" s="21">
        <v>0</v>
      </c>
      <c r="G38" s="22">
        <f t="shared" si="0"/>
        <v>0</v>
      </c>
    </row>
    <row r="39" spans="2:7" ht="25.5" x14ac:dyDescent="0.25">
      <c r="B39" s="6">
        <v>17</v>
      </c>
      <c r="C39" s="10" t="s">
        <v>60</v>
      </c>
      <c r="D39" s="7" t="s">
        <v>40</v>
      </c>
      <c r="E39" s="7">
        <v>100</v>
      </c>
      <c r="F39" s="21">
        <v>0</v>
      </c>
      <c r="G39" s="22">
        <f t="shared" si="0"/>
        <v>0</v>
      </c>
    </row>
    <row r="40" spans="2:7" ht="25.5" x14ac:dyDescent="0.25">
      <c r="B40" s="6" t="s">
        <v>85</v>
      </c>
      <c r="C40" s="10" t="s">
        <v>76</v>
      </c>
      <c r="D40" s="7" t="s">
        <v>22</v>
      </c>
      <c r="E40" s="7">
        <v>1</v>
      </c>
      <c r="F40" s="21">
        <v>0</v>
      </c>
      <c r="G40" s="22">
        <f t="shared" si="0"/>
        <v>0</v>
      </c>
    </row>
    <row r="41" spans="2:7" ht="51" x14ac:dyDescent="0.25">
      <c r="B41" s="6" t="s">
        <v>86</v>
      </c>
      <c r="C41" s="10" t="s">
        <v>61</v>
      </c>
      <c r="D41" s="7" t="s">
        <v>22</v>
      </c>
      <c r="E41" s="7">
        <v>1</v>
      </c>
      <c r="F41" s="21">
        <v>0</v>
      </c>
      <c r="G41" s="22">
        <f t="shared" si="0"/>
        <v>0</v>
      </c>
    </row>
    <row r="42" spans="2:7" ht="25.5" x14ac:dyDescent="0.25">
      <c r="B42" s="6" t="s">
        <v>87</v>
      </c>
      <c r="C42" s="10" t="s">
        <v>48</v>
      </c>
      <c r="D42" s="7" t="s">
        <v>40</v>
      </c>
      <c r="E42" s="7">
        <v>50</v>
      </c>
      <c r="F42" s="21">
        <v>0</v>
      </c>
      <c r="G42" s="22">
        <f t="shared" si="0"/>
        <v>0</v>
      </c>
    </row>
    <row r="43" spans="2:7" ht="51" x14ac:dyDescent="0.25">
      <c r="B43" s="6" t="s">
        <v>88</v>
      </c>
      <c r="C43" s="10" t="s">
        <v>63</v>
      </c>
      <c r="D43" s="7" t="s">
        <v>22</v>
      </c>
      <c r="E43" s="7">
        <v>1</v>
      </c>
      <c r="F43" s="21">
        <v>0</v>
      </c>
      <c r="G43" s="21">
        <f t="shared" si="0"/>
        <v>0</v>
      </c>
    </row>
    <row r="44" spans="2:7" ht="38.25" x14ac:dyDescent="0.25">
      <c r="B44" s="6" t="s">
        <v>89</v>
      </c>
      <c r="C44" s="10" t="s">
        <v>77</v>
      </c>
      <c r="D44" s="7" t="s">
        <v>78</v>
      </c>
      <c r="E44" s="7">
        <v>10</v>
      </c>
      <c r="F44" s="21">
        <v>0</v>
      </c>
      <c r="G44" s="21">
        <f t="shared" si="0"/>
        <v>0</v>
      </c>
    </row>
    <row r="45" spans="2:7" ht="38.25" x14ac:dyDescent="0.25">
      <c r="B45" s="6" t="s">
        <v>90</v>
      </c>
      <c r="C45" s="10" t="s">
        <v>79</v>
      </c>
      <c r="D45" s="7" t="s">
        <v>78</v>
      </c>
      <c r="E45" s="7">
        <v>10</v>
      </c>
      <c r="F45" s="21">
        <v>0</v>
      </c>
      <c r="G45" s="21">
        <f t="shared" si="0"/>
        <v>0</v>
      </c>
    </row>
    <row r="46" spans="2:7" ht="51" x14ac:dyDescent="0.25">
      <c r="B46" s="6" t="s">
        <v>62</v>
      </c>
      <c r="C46" s="10" t="s">
        <v>80</v>
      </c>
      <c r="D46" s="7" t="s">
        <v>78</v>
      </c>
      <c r="E46" s="7">
        <v>30</v>
      </c>
      <c r="F46" s="21">
        <v>0</v>
      </c>
      <c r="G46" s="21">
        <f t="shared" si="0"/>
        <v>0</v>
      </c>
    </row>
    <row r="47" spans="2:7" ht="32.25" customHeight="1" x14ac:dyDescent="0.25">
      <c r="B47" s="6" t="s">
        <v>64</v>
      </c>
      <c r="C47" s="10" t="s">
        <v>81</v>
      </c>
      <c r="D47" s="7" t="s">
        <v>78</v>
      </c>
      <c r="E47" s="7">
        <v>30</v>
      </c>
      <c r="F47" s="21">
        <v>0</v>
      </c>
      <c r="G47" s="21">
        <f t="shared" si="0"/>
        <v>0</v>
      </c>
    </row>
    <row r="48" spans="2:7" ht="32.25" customHeight="1" x14ac:dyDescent="0.25">
      <c r="B48" s="6" t="s">
        <v>65</v>
      </c>
      <c r="C48" s="10" t="s">
        <v>83</v>
      </c>
      <c r="D48" s="7" t="s">
        <v>50</v>
      </c>
      <c r="E48" s="7">
        <v>2</v>
      </c>
      <c r="F48" s="21">
        <v>0</v>
      </c>
      <c r="G48" s="21">
        <f t="shared" si="0"/>
        <v>0</v>
      </c>
    </row>
    <row r="49" spans="2:7" x14ac:dyDescent="0.25">
      <c r="B49" s="6" t="s">
        <v>66</v>
      </c>
      <c r="C49" s="10" t="s">
        <v>49</v>
      </c>
      <c r="D49" s="7" t="s">
        <v>50</v>
      </c>
      <c r="E49" s="7">
        <v>25</v>
      </c>
      <c r="F49" s="21">
        <v>0</v>
      </c>
      <c r="G49" s="22">
        <f t="shared" si="0"/>
        <v>0</v>
      </c>
    </row>
    <row r="50" spans="2:7" ht="51" x14ac:dyDescent="0.25">
      <c r="B50" s="6" t="s">
        <v>67</v>
      </c>
      <c r="C50" s="10" t="s">
        <v>51</v>
      </c>
      <c r="D50" s="7" t="s">
        <v>22</v>
      </c>
      <c r="E50" s="7">
        <v>1</v>
      </c>
      <c r="F50" s="21">
        <v>0</v>
      </c>
      <c r="G50" s="22">
        <f t="shared" si="0"/>
        <v>0</v>
      </c>
    </row>
    <row r="51" spans="2:7" ht="25.5" x14ac:dyDescent="0.25">
      <c r="B51" s="6" t="s">
        <v>68</v>
      </c>
      <c r="C51" s="10" t="s">
        <v>52</v>
      </c>
      <c r="D51" s="7" t="s">
        <v>22</v>
      </c>
      <c r="E51" s="7">
        <v>1</v>
      </c>
      <c r="F51" s="21">
        <v>0</v>
      </c>
      <c r="G51" s="22">
        <f t="shared" si="0"/>
        <v>0</v>
      </c>
    </row>
    <row r="52" spans="2:7" ht="25.5" x14ac:dyDescent="0.25">
      <c r="B52" s="6" t="s">
        <v>69</v>
      </c>
      <c r="C52" s="10" t="s">
        <v>54</v>
      </c>
      <c r="D52" s="7" t="s">
        <v>6</v>
      </c>
      <c r="E52" s="7">
        <v>4</v>
      </c>
      <c r="F52" s="21">
        <v>0</v>
      </c>
      <c r="G52" s="22">
        <f t="shared" si="0"/>
        <v>0</v>
      </c>
    </row>
    <row r="53" spans="2:7" ht="25.5" x14ac:dyDescent="0.25">
      <c r="B53" s="6" t="s">
        <v>70</v>
      </c>
      <c r="C53" s="10" t="s">
        <v>53</v>
      </c>
      <c r="D53" s="7" t="s">
        <v>22</v>
      </c>
      <c r="E53" s="7">
        <v>1</v>
      </c>
      <c r="F53" s="21">
        <v>0</v>
      </c>
      <c r="G53" s="22">
        <f t="shared" si="0"/>
        <v>0</v>
      </c>
    </row>
    <row r="54" spans="2:7" ht="25.5" x14ac:dyDescent="0.25">
      <c r="B54" s="6" t="s">
        <v>71</v>
      </c>
      <c r="C54" s="10" t="s">
        <v>82</v>
      </c>
      <c r="D54" s="7" t="s">
        <v>22</v>
      </c>
      <c r="E54" s="7">
        <v>1</v>
      </c>
      <c r="F54" s="21">
        <v>0</v>
      </c>
      <c r="G54" s="22">
        <f t="shared" si="0"/>
        <v>0</v>
      </c>
    </row>
    <row r="55" spans="2:7" x14ac:dyDescent="0.25">
      <c r="B55" s="6" t="s">
        <v>72</v>
      </c>
      <c r="C55" s="10" t="s">
        <v>84</v>
      </c>
      <c r="D55" s="7" t="s">
        <v>22</v>
      </c>
      <c r="E55" s="7">
        <v>1</v>
      </c>
      <c r="F55" s="21">
        <v>0</v>
      </c>
      <c r="G55" s="22">
        <f t="shared" si="0"/>
        <v>0</v>
      </c>
    </row>
    <row r="56" spans="2:7" ht="301.5" customHeight="1" x14ac:dyDescent="0.25">
      <c r="B56" s="6" t="s">
        <v>91</v>
      </c>
      <c r="C56" s="10" t="s">
        <v>103</v>
      </c>
      <c r="D56" s="7" t="s">
        <v>22</v>
      </c>
      <c r="E56" s="7">
        <v>1</v>
      </c>
      <c r="F56" s="21">
        <v>0</v>
      </c>
      <c r="G56" s="22">
        <f t="shared" ref="G56" si="1">E56*F56</f>
        <v>0</v>
      </c>
    </row>
    <row r="57" spans="2:7" x14ac:dyDescent="0.25">
      <c r="B57" s="6" t="s">
        <v>101</v>
      </c>
      <c r="C57" s="10" t="s">
        <v>55</v>
      </c>
      <c r="D57" s="7" t="s">
        <v>22</v>
      </c>
      <c r="E57" s="7">
        <v>1</v>
      </c>
      <c r="F57" s="21">
        <v>0</v>
      </c>
      <c r="G57" s="22">
        <f t="shared" si="0"/>
        <v>0</v>
      </c>
    </row>
    <row r="58" spans="2:7" ht="38.25" x14ac:dyDescent="0.25">
      <c r="B58" s="6" t="s">
        <v>102</v>
      </c>
      <c r="C58" s="10" t="s">
        <v>56</v>
      </c>
      <c r="D58" s="7" t="s">
        <v>22</v>
      </c>
      <c r="E58" s="7">
        <v>1</v>
      </c>
      <c r="F58" s="21">
        <v>0</v>
      </c>
      <c r="G58" s="22">
        <f t="shared" si="0"/>
        <v>0</v>
      </c>
    </row>
    <row r="59" spans="2:7" x14ac:dyDescent="0.25">
      <c r="B59" s="6"/>
      <c r="C59" s="10"/>
      <c r="D59" s="7"/>
      <c r="E59" s="7"/>
      <c r="F59" s="8"/>
      <c r="G59" s="9"/>
    </row>
    <row r="60" spans="2:7" ht="21" customHeight="1" x14ac:dyDescent="0.25">
      <c r="B60" s="11"/>
      <c r="C60" s="32" t="s">
        <v>10</v>
      </c>
      <c r="D60" s="32"/>
      <c r="E60" s="32"/>
      <c r="F60" s="32"/>
      <c r="G60" s="24">
        <f>SUM(G23:G58)</f>
        <v>0</v>
      </c>
    </row>
    <row r="61" spans="2:7" ht="21" customHeight="1" x14ac:dyDescent="0.25">
      <c r="B61" s="11"/>
      <c r="C61" s="33" t="s">
        <v>11</v>
      </c>
      <c r="D61" s="33"/>
      <c r="E61" s="33"/>
      <c r="F61" s="33"/>
      <c r="G61" s="24">
        <f>G60*0.25</f>
        <v>0</v>
      </c>
    </row>
    <row r="62" spans="2:7" ht="21" customHeight="1" x14ac:dyDescent="0.25">
      <c r="B62" s="11"/>
      <c r="C62" s="33" t="s">
        <v>12</v>
      </c>
      <c r="D62" s="33"/>
      <c r="E62" s="33"/>
      <c r="F62" s="33"/>
      <c r="G62" s="24">
        <f>G60+G61</f>
        <v>0</v>
      </c>
    </row>
    <row r="63" spans="2:7" ht="21" customHeight="1" x14ac:dyDescent="0.25">
      <c r="B63" s="11"/>
      <c r="C63" s="13"/>
      <c r="D63" s="13"/>
      <c r="E63" s="13"/>
      <c r="F63" s="13"/>
      <c r="G63" s="12"/>
    </row>
    <row r="64" spans="2:7" ht="13.5" customHeight="1" x14ac:dyDescent="0.25"/>
    <row r="65" spans="2:27" ht="19.5" customHeight="1" x14ac:dyDescent="0.25">
      <c r="B65" s="28" t="s">
        <v>13</v>
      </c>
      <c r="C65" s="28"/>
      <c r="D65" s="28"/>
      <c r="E65" s="28"/>
      <c r="F65" s="28"/>
      <c r="G65" s="28"/>
    </row>
    <row r="66" spans="2:27" ht="52.5" customHeight="1" x14ac:dyDescent="0.25">
      <c r="B66" s="25" t="s">
        <v>94</v>
      </c>
      <c r="C66" s="25"/>
      <c r="D66" s="25"/>
      <c r="E66" s="25"/>
      <c r="F66" s="25"/>
      <c r="G66" s="25"/>
      <c r="AA66" s="14"/>
    </row>
    <row r="67" spans="2:27" ht="48" customHeight="1" x14ac:dyDescent="0.25">
      <c r="B67" s="25" t="s">
        <v>95</v>
      </c>
      <c r="C67" s="25"/>
      <c r="D67" s="25"/>
      <c r="E67" s="25"/>
      <c r="F67" s="25"/>
      <c r="G67" s="25"/>
      <c r="AA67" s="14"/>
    </row>
    <row r="68" spans="2:27" ht="31.5" customHeight="1" x14ac:dyDescent="0.25">
      <c r="B68" s="25" t="s">
        <v>18</v>
      </c>
      <c r="C68" s="25"/>
      <c r="D68" s="25"/>
      <c r="E68" s="25"/>
      <c r="F68" s="25"/>
      <c r="G68" s="25"/>
      <c r="AA68" s="14"/>
    </row>
    <row r="69" spans="2:27" ht="29.25" customHeight="1" x14ac:dyDescent="0.25">
      <c r="B69" s="25" t="s">
        <v>58</v>
      </c>
      <c r="C69" s="25"/>
      <c r="D69" s="25"/>
      <c r="E69" s="25"/>
      <c r="F69" s="25"/>
      <c r="G69" s="25"/>
      <c r="AA69" s="14"/>
    </row>
    <row r="70" spans="2:27" ht="39.75" customHeight="1" x14ac:dyDescent="0.25">
      <c r="B70" s="25" t="s">
        <v>57</v>
      </c>
      <c r="C70" s="25"/>
      <c r="D70" s="25"/>
      <c r="E70" s="25"/>
      <c r="F70" s="25"/>
      <c r="G70" s="25"/>
      <c r="AA70" s="14"/>
    </row>
    <row r="71" spans="2:27" ht="41.25" customHeight="1" x14ac:dyDescent="0.25">
      <c r="B71" s="25" t="s">
        <v>21</v>
      </c>
      <c r="C71" s="25"/>
      <c r="D71" s="25"/>
      <c r="E71" s="25"/>
      <c r="F71" s="25"/>
      <c r="G71" s="25"/>
      <c r="AA71" s="14"/>
    </row>
    <row r="72" spans="2:27" ht="30" customHeight="1" x14ac:dyDescent="0.25">
      <c r="B72" s="25" t="s">
        <v>19</v>
      </c>
      <c r="C72" s="25"/>
      <c r="D72" s="25"/>
      <c r="E72" s="25"/>
      <c r="F72" s="25"/>
      <c r="G72" s="25"/>
      <c r="AA72" s="14"/>
    </row>
    <row r="73" spans="2:27" ht="34.5" customHeight="1" x14ac:dyDescent="0.25">
      <c r="B73" s="25" t="s">
        <v>14</v>
      </c>
      <c r="C73" s="25"/>
      <c r="D73" s="25"/>
      <c r="E73" s="25"/>
      <c r="F73" s="25"/>
      <c r="G73" s="25"/>
      <c r="AA73" s="14"/>
    </row>
    <row r="74" spans="2:27" ht="42.75" customHeight="1" x14ac:dyDescent="0.25">
      <c r="B74" s="25" t="s">
        <v>59</v>
      </c>
      <c r="C74" s="25"/>
      <c r="D74" s="25"/>
      <c r="E74" s="25"/>
      <c r="F74" s="25"/>
      <c r="G74" s="25"/>
      <c r="AA74" s="14"/>
    </row>
    <row r="75" spans="2:27" ht="51.75" customHeight="1" x14ac:dyDescent="0.25">
      <c r="B75" s="25" t="s">
        <v>98</v>
      </c>
      <c r="C75" s="25"/>
      <c r="D75" s="25"/>
      <c r="E75" s="25"/>
      <c r="F75" s="25"/>
      <c r="G75" s="25"/>
      <c r="AA75" s="14"/>
    </row>
    <row r="76" spans="2:27" ht="38.25" customHeight="1" x14ac:dyDescent="0.25">
      <c r="B76" s="25" t="s">
        <v>20</v>
      </c>
      <c r="C76" s="25"/>
      <c r="D76" s="25"/>
      <c r="E76" s="25"/>
      <c r="F76" s="25"/>
      <c r="G76" s="25"/>
      <c r="AA76" s="14"/>
    </row>
    <row r="77" spans="2:27" ht="96.75" customHeight="1" x14ac:dyDescent="0.25">
      <c r="B77" s="25" t="s">
        <v>93</v>
      </c>
      <c r="C77" s="25"/>
      <c r="D77" s="25"/>
      <c r="E77" s="25"/>
      <c r="F77" s="25"/>
      <c r="G77" s="25"/>
      <c r="AA77" s="14"/>
    </row>
    <row r="78" spans="2:27" ht="77.25" customHeight="1" x14ac:dyDescent="0.25">
      <c r="B78" s="25" t="s">
        <v>99</v>
      </c>
      <c r="C78" s="25"/>
      <c r="D78" s="25"/>
      <c r="E78" s="25"/>
      <c r="F78" s="25"/>
      <c r="G78" s="25"/>
      <c r="AA78" s="14"/>
    </row>
    <row r="79" spans="2:27" ht="45.75" customHeight="1" x14ac:dyDescent="0.25">
      <c r="B79" s="25" t="s">
        <v>92</v>
      </c>
      <c r="C79" s="25"/>
      <c r="D79" s="25"/>
      <c r="E79" s="25"/>
      <c r="F79" s="25"/>
      <c r="G79" s="25"/>
      <c r="AA79" s="14"/>
    </row>
    <row r="80" spans="2:27" ht="28.5" customHeight="1" x14ac:dyDescent="0.25">
      <c r="B80" s="25" t="s">
        <v>15</v>
      </c>
      <c r="C80" s="25"/>
      <c r="D80" s="25"/>
      <c r="E80" s="25"/>
      <c r="F80" s="25"/>
      <c r="G80" s="25"/>
      <c r="AA80" s="14"/>
    </row>
    <row r="81" spans="2:27" ht="28.5" customHeight="1" x14ac:dyDescent="0.25">
      <c r="B81" s="25" t="s">
        <v>17</v>
      </c>
      <c r="C81" s="25"/>
      <c r="D81" s="25"/>
      <c r="E81" s="25"/>
      <c r="F81" s="25"/>
      <c r="G81" s="25"/>
      <c r="AA81" s="14"/>
    </row>
    <row r="82" spans="2:27" ht="32.25" customHeight="1" x14ac:dyDescent="0.25">
      <c r="B82" s="15"/>
      <c r="C82" s="15"/>
      <c r="D82" s="15"/>
      <c r="E82" s="16"/>
      <c r="F82" s="16"/>
      <c r="G82" s="17"/>
      <c r="AA82" s="14"/>
    </row>
    <row r="83" spans="2:27" x14ac:dyDescent="0.25">
      <c r="B83" s="15"/>
      <c r="C83" s="15"/>
      <c r="D83" s="15"/>
      <c r="E83" s="27" t="s">
        <v>16</v>
      </c>
      <c r="F83" s="27"/>
      <c r="G83" s="27"/>
      <c r="AA83" s="14"/>
    </row>
    <row r="84" spans="2:27" x14ac:dyDescent="0.25">
      <c r="B84" s="15"/>
      <c r="C84" s="15"/>
      <c r="D84" s="15"/>
      <c r="E84" s="15"/>
      <c r="F84" s="15"/>
      <c r="G84" s="15"/>
      <c r="AA84" s="14"/>
    </row>
    <row r="85" spans="2:27" x14ac:dyDescent="0.25">
      <c r="B85" s="15"/>
      <c r="C85" s="15"/>
      <c r="D85" s="15"/>
      <c r="E85" s="15"/>
      <c r="F85" s="15"/>
      <c r="G85" s="15"/>
      <c r="AA85" s="14"/>
    </row>
    <row r="86" spans="2:27" x14ac:dyDescent="0.25">
      <c r="B86" s="15"/>
      <c r="C86" s="15"/>
      <c r="D86" s="15"/>
      <c r="E86" s="15"/>
      <c r="F86" s="15"/>
      <c r="G86" s="15"/>
      <c r="AA86" s="14"/>
    </row>
    <row r="87" spans="2:27" x14ac:dyDescent="0.25">
      <c r="B87" s="15"/>
      <c r="C87" s="15"/>
      <c r="D87" s="15"/>
      <c r="E87" s="15"/>
      <c r="F87" s="15"/>
      <c r="G87" s="15"/>
      <c r="AA87" s="14"/>
    </row>
    <row r="88" spans="2:27" x14ac:dyDescent="0.25">
      <c r="B88" s="15"/>
      <c r="C88" s="15"/>
      <c r="D88" s="15"/>
      <c r="E88" s="15"/>
      <c r="F88" s="15"/>
      <c r="G88" s="15"/>
      <c r="AA88" s="14"/>
    </row>
    <row r="89" spans="2:27" x14ac:dyDescent="0.25">
      <c r="B89" s="15"/>
      <c r="C89" s="15"/>
      <c r="D89" s="15"/>
      <c r="E89" s="15"/>
      <c r="F89" s="15"/>
      <c r="G89" s="15"/>
      <c r="AA89" s="14"/>
    </row>
    <row r="90" spans="2:27" x14ac:dyDescent="0.25">
      <c r="B90" s="15"/>
      <c r="C90" s="15"/>
      <c r="D90" s="15"/>
      <c r="E90" s="15"/>
      <c r="F90" s="15"/>
      <c r="G90" s="15"/>
      <c r="AA90" s="14"/>
    </row>
    <row r="91" spans="2:27" x14ac:dyDescent="0.25">
      <c r="AA91" s="14"/>
    </row>
    <row r="92" spans="2:27" x14ac:dyDescent="0.25">
      <c r="AA92" s="14"/>
    </row>
    <row r="93" spans="2:27" x14ac:dyDescent="0.25">
      <c r="AA93" s="14"/>
    </row>
    <row r="94" spans="2:27" x14ac:dyDescent="0.25">
      <c r="C94" s="25"/>
      <c r="D94" s="25"/>
      <c r="E94" s="25"/>
      <c r="F94" s="25"/>
      <c r="G94" s="25"/>
      <c r="H94" s="25"/>
      <c r="AA94" s="14"/>
    </row>
  </sheetData>
  <mergeCells count="24">
    <mergeCell ref="B21:G21"/>
    <mergeCell ref="B69:G69"/>
    <mergeCell ref="B71:G71"/>
    <mergeCell ref="B72:G72"/>
    <mergeCell ref="C60:F60"/>
    <mergeCell ref="C61:F61"/>
    <mergeCell ref="C62:F62"/>
    <mergeCell ref="B70:G70"/>
    <mergeCell ref="B75:G75"/>
    <mergeCell ref="B8:G8"/>
    <mergeCell ref="C94:H94"/>
    <mergeCell ref="B67:G67"/>
    <mergeCell ref="E83:G83"/>
    <mergeCell ref="B65:G65"/>
    <mergeCell ref="B79:G79"/>
    <mergeCell ref="B80:G80"/>
    <mergeCell ref="B81:G81"/>
    <mergeCell ref="B73:G73"/>
    <mergeCell ref="B74:G74"/>
    <mergeCell ref="B76:G76"/>
    <mergeCell ref="B77:G77"/>
    <mergeCell ref="B78:G78"/>
    <mergeCell ref="B66:G66"/>
    <mergeCell ref="B68:G68"/>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Ante Čorić</cp:lastModifiedBy>
  <cp:lastPrinted>2022-07-21T09:24:46Z</cp:lastPrinted>
  <dcterms:created xsi:type="dcterms:W3CDTF">2021-11-29T09:20:41Z</dcterms:created>
  <dcterms:modified xsi:type="dcterms:W3CDTF">2023-10-30T15:27:08Z</dcterms:modified>
</cp:coreProperties>
</file>