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Nabava 2023. godina\Javna nabava\104-1-2023 V Remont mb Svilaja i mb Saida\mb Saida\"/>
    </mc:Choice>
  </mc:AlternateContent>
  <bookViews>
    <workbookView xWindow="0" yWindow="0" windowWidth="7470" windowHeight="2760"/>
  </bookViews>
  <sheets>
    <sheet name="List1" sheetId="1" r:id="rId1"/>
  </sheets>
  <definedNames>
    <definedName name="_xlnm.Print_Area" localSheetId="0">List1!$B$2:$G$95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6" i="1" l="1"/>
  <c r="G65" i="1"/>
  <c r="G63" i="1" l="1"/>
  <c r="G64" i="1" l="1"/>
  <c r="G62" i="1"/>
  <c r="G61" i="1"/>
  <c r="G58" i="1"/>
  <c r="G57" i="1"/>
  <c r="G48" i="1"/>
  <c r="G47" i="1"/>
  <c r="G45" i="1"/>
  <c r="G44" i="1"/>
  <c r="G68" i="1"/>
  <c r="G25" i="1"/>
  <c r="G60" i="1"/>
  <c r="G59" i="1"/>
  <c r="G55" i="1"/>
  <c r="G54" i="1"/>
  <c r="G52" i="1"/>
  <c r="G51" i="1"/>
  <c r="G56" i="1"/>
  <c r="G38" i="1"/>
  <c r="G40" i="1"/>
  <c r="G41" i="1"/>
  <c r="G36" i="1"/>
  <c r="G37" i="1"/>
  <c r="G30" i="1" l="1"/>
  <c r="G29" i="1"/>
  <c r="G28" i="1"/>
  <c r="G26" i="1"/>
  <c r="G27" i="1"/>
  <c r="G31" i="1"/>
  <c r="G32" i="1"/>
  <c r="G33" i="1"/>
  <c r="G23" i="1"/>
  <c r="G69" i="1" l="1"/>
  <c r="G70" i="1" s="1"/>
  <c r="G71" i="1" l="1"/>
</calcChain>
</file>

<file path=xl/sharedStrings.xml><?xml version="1.0" encoding="utf-8"?>
<sst xmlns="http://schemas.openxmlformats.org/spreadsheetml/2006/main" count="132" uniqueCount="86">
  <si>
    <t>Glavne značajke broda:</t>
  </si>
  <si>
    <t>Redni broj</t>
  </si>
  <si>
    <t xml:space="preserve">          PLOVPUT  d.o.o.  Split                                                   </t>
  </si>
  <si>
    <t xml:space="preserve">          Obala  Lazareta 1    </t>
  </si>
  <si>
    <t xml:space="preserve">          21000 Split, Hrvatska</t>
  </si>
  <si>
    <t>Opis usluge/radova</t>
  </si>
  <si>
    <t>Jedinica mjere</t>
  </si>
  <si>
    <t>kom</t>
  </si>
  <si>
    <t>SPECIFIKACIJA RADOVA</t>
  </si>
  <si>
    <t>Količina</t>
  </si>
  <si>
    <t>Jedinična cijena bez PDV-a</t>
  </si>
  <si>
    <t>Ukupno cijena bez PDV-a</t>
  </si>
  <si>
    <r>
      <rPr>
        <sz val="11"/>
        <color theme="1"/>
        <rFont val="Calibri"/>
        <family val="2"/>
        <charset val="238"/>
      </rPr>
      <t xml:space="preserve">• </t>
    </r>
    <r>
      <rPr>
        <sz val="11"/>
        <color theme="1"/>
        <rFont val="Calibri"/>
        <family val="2"/>
        <charset val="238"/>
        <scheme val="minor"/>
      </rPr>
      <t>područje plovidbe…………….……….5 - Nacionalna plovidba</t>
    </r>
  </si>
  <si>
    <r>
      <rPr>
        <sz val="11"/>
        <color theme="1"/>
        <rFont val="Calibri"/>
        <family val="2"/>
        <charset val="238"/>
      </rPr>
      <t>• v</t>
    </r>
    <r>
      <rPr>
        <sz val="11"/>
        <color theme="1"/>
        <rFont val="Calibri"/>
        <family val="2"/>
        <charset val="238"/>
        <scheme val="minor"/>
      </rPr>
      <t>rsta broda……………………………………......………....javni brod</t>
    </r>
  </si>
  <si>
    <r>
      <t>m</t>
    </r>
    <r>
      <rPr>
        <vertAlign val="superscript"/>
        <sz val="10"/>
        <color theme="1"/>
        <rFont val="Calibri"/>
        <family val="2"/>
        <scheme val="minor"/>
      </rPr>
      <t>2</t>
    </r>
  </si>
  <si>
    <t>a)</t>
  </si>
  <si>
    <t>b)</t>
  </si>
  <si>
    <t>Temeljni premaz (FC):</t>
  </si>
  <si>
    <t>Završni premaz (FC):</t>
  </si>
  <si>
    <t>m</t>
  </si>
  <si>
    <t>Pranje i čišćenje slatkom vodom (VT - pumpom):</t>
  </si>
  <si>
    <t>Postavljanje skele oko broda (paušalno po potrebi)</t>
  </si>
  <si>
    <t>dan</t>
  </si>
  <si>
    <t>Ukupna cijena bez PDV-a:</t>
  </si>
  <si>
    <t>Iznos PDV-a:</t>
  </si>
  <si>
    <t>Ukupna cijena s PDV-om:</t>
  </si>
  <si>
    <t>Napomene:</t>
  </si>
  <si>
    <t>- odgovorna osoba za realizaciju ugovora od strane Izvoditelja (šef objekta Brodopopravljača) će u dogovoru s odgovornom osobom Naručitelja za realizaciju ugovora (inspektor Brodara) pozivati inspektora HRB-a za pregled stavki (defektažu) koje su u nadležnosti Hrvatskog registra brodova,</t>
  </si>
  <si>
    <t>- za vrijeme izvođenja remontnih radova, plovilo osigurava Brodopopravljač od rizika koje pokriva osiguranje odgovornosti brodopopravljača (Shiprepair's Liability Clauses), izdano od nekog renomiranog osiguravajućeg društva,</t>
  </si>
  <si>
    <t>- cijene u ovom ponudbenom Troškovniku ispisati po stavkama, u stupac jedinične cijene iz Cjenika Brodopopravljača i procijenjenih količina, tamo gdje su iste naznačene,</t>
  </si>
  <si>
    <t>- nabava Zn protektora, brtvenih pletenica, te boje i razrjeđivača je u obvezi Brodopopravljača, uz napomenu, da je u slučaju opcije zamjenske boje, prije bojanja potrebna i suglasnost odgovorne osobe Naručitelja,</t>
  </si>
  <si>
    <t>- tijekom remonta će posada i radnici Brodara, te ovlašteni serviseri motora i opreme (treće osobe) obavljati tekuće održavanje broda i servisne radove, u koordinaciji s odgovornom osobom za realizaciju ugovora od strane Izvoditelja,</t>
  </si>
  <si>
    <t xml:space="preserve">- radi davanja što kvalitetnije ponude, prije izrade ponude preporuča se izvršiti uviđaj na brodu na trenutnoj lokaciji rada/veza. Unesene cijene podrazumijevaju da je ponuditelj provjerio opseg radova i pripadajućih pripremnih radova te neće zaračunavati dodatne troškove naručitelju. </t>
  </si>
  <si>
    <t>- Izvoditelj je, pored obveze izvršenja ugovorenih radova savjesno, stručno i kvalitetno, sukladno pozitivnim propisima i pravilima koja se odnose na predmet ugovora, još dužan tijekom izvođenja remonta poduzimati sve potrebne mjere u cilju osiguranja broda i brodske opreme od mogućih oštećenja, a u slučaju eventualnog nastanka štete Izvoditelj će je nadoknaditi Naručitelju. Također je u odgovornosti Izvoditelja organizirati rad na siguran način i osigurati upotrebu odgovarajućih sredstava zaštite na radu tijekom radova na brodu, kako za svoje radnike tako i za svoje podizvođače. U obavezi je osim standardne brodske protupožarne zaštite, osigurati i dodatnu protupožarnu zaštitu za izvođenje pojedinih radova troškovnika, a sukladno pravilima struke,</t>
  </si>
  <si>
    <t>- naručitelj zadržava pravo odustajanja od izvršenja pojedinih stavki troškovnika ukoliko nakon vađenja broda defektažom utvrdi da nema objektivne potrebe za pojedinim radovima,</t>
  </si>
  <si>
    <t>- odgovorna osoba za realizaciju ugovora od strane Naručitelja, koja će nadzirati izvođenje ugovorenih radova je glavni inženjer za brodo-strojarske poslove, Ante Čorić spec. ing. mech. (mob: 095/358-9172, email: ante.coric@plovput.hr). On je ujedno i kontakt osoba u svezi dodatnih tehničkih pojašnjenja prije davanja ponuda (uključujući preporučeni uvid broda i/ili dostavu druge teh. dokumentacije ili podataka o brodu), po stavkama iz ovog Troškovnika. Potpisom ovog troškovnika, ponuditelj potvrđuje da raspolaže sa svim teh. podacima potrebnim za uredno izvršenje usluge.</t>
  </si>
  <si>
    <t>- ostale odredbe koje nisu navedene u napomenama ovog Troškovnka, a odnose se na ovaj predmet, definirane su u pripadajućoj dokumentaciji o javnoj nabavi.</t>
  </si>
  <si>
    <r>
      <rPr>
        <sz val="11"/>
        <color theme="1"/>
        <rFont val="Calibri"/>
        <family val="2"/>
        <charset val="238"/>
      </rPr>
      <t xml:space="preserve">• </t>
    </r>
    <r>
      <rPr>
        <sz val="11"/>
        <color theme="1"/>
        <rFont val="Calibri"/>
        <family val="2"/>
        <charset val="238"/>
        <scheme val="minor"/>
      </rPr>
      <t>materijal gradnje………………………………..………….……....drvo</t>
    </r>
  </si>
  <si>
    <r>
      <rPr>
        <sz val="11"/>
        <color theme="1"/>
        <rFont val="Calibri"/>
        <family val="2"/>
        <charset val="238"/>
      </rPr>
      <t>• godina gradnje</t>
    </r>
    <r>
      <rPr>
        <sz val="11"/>
        <color theme="1"/>
        <rFont val="Calibri"/>
        <family val="2"/>
        <charset val="238"/>
        <scheme val="minor"/>
      </rPr>
      <t>……………………………..…………………..…..1966.</t>
    </r>
  </si>
  <si>
    <r>
      <rPr>
        <sz val="11"/>
        <color theme="1"/>
        <rFont val="Calibri"/>
        <family val="2"/>
        <charset val="238"/>
      </rPr>
      <t xml:space="preserve">• </t>
    </r>
    <r>
      <rPr>
        <sz val="11"/>
        <color theme="1"/>
        <rFont val="Calibri"/>
        <family val="2"/>
        <charset val="238"/>
        <scheme val="minor"/>
      </rPr>
      <t>duljina preko svega, Loa (m)…………..…………….…..…….17,5</t>
    </r>
  </si>
  <si>
    <r>
      <rPr>
        <sz val="11"/>
        <color theme="1"/>
        <rFont val="Calibri"/>
        <family val="2"/>
        <charset val="238"/>
      </rPr>
      <t xml:space="preserve">• </t>
    </r>
    <r>
      <rPr>
        <sz val="11"/>
        <color theme="1"/>
        <rFont val="Calibri"/>
        <family val="2"/>
        <charset val="238"/>
        <scheme val="minor"/>
      </rPr>
      <t>širina (m)……………………………………………………..…...…….4,88</t>
    </r>
  </si>
  <si>
    <r>
      <rPr>
        <sz val="11"/>
        <color theme="1"/>
        <rFont val="Calibri"/>
        <family val="2"/>
        <charset val="238"/>
      </rPr>
      <t xml:space="preserve">• </t>
    </r>
    <r>
      <rPr>
        <sz val="11"/>
        <color theme="1"/>
        <rFont val="Calibri"/>
        <family val="2"/>
        <charset val="238"/>
        <scheme val="minor"/>
      </rPr>
      <t>gaz (mm)…………………………………………..……….…...…….1860</t>
    </r>
  </si>
  <si>
    <r>
      <rPr>
        <sz val="11"/>
        <color theme="1"/>
        <rFont val="Calibri"/>
        <family val="2"/>
        <charset val="238"/>
      </rPr>
      <t xml:space="preserve">• </t>
    </r>
    <r>
      <rPr>
        <sz val="11"/>
        <color theme="1"/>
        <rFont val="Calibri"/>
        <family val="2"/>
        <charset val="238"/>
        <scheme val="minor"/>
      </rPr>
      <t>bruto tonaža, BRT………………......................………..………38</t>
    </r>
  </si>
  <si>
    <r>
      <rPr>
        <sz val="11"/>
        <color theme="1"/>
        <rFont val="Calibri"/>
        <family val="2"/>
        <charset val="238"/>
      </rPr>
      <t xml:space="preserve">• </t>
    </r>
    <r>
      <rPr>
        <sz val="11"/>
        <color theme="1"/>
        <rFont val="Calibri"/>
        <family val="2"/>
        <charset val="238"/>
        <scheme val="minor"/>
      </rPr>
      <t>HRB broj………............................………………….…..….13973</t>
    </r>
  </si>
  <si>
    <t>Dizanje broda (prethodno odspojiti vratilo propelera) s uslugom ronioca, potklađivanje i postavljanje brodskih skala, te nakon završetka remonta spuštanje u more</t>
  </si>
  <si>
    <t>Pranje i čišćenje slatkom vodom (VT - pumpom)  
podvodnog (cca 80 m2) dijela broda</t>
  </si>
  <si>
    <t>Pranje i čišćenje slatkom vodom (VT - pumpom) 
nadvodnog (paluba i nadvođe cca 80 m2) dijela broda</t>
  </si>
  <si>
    <t>Ispust i zbrinjavanje kaljuže (cca 100 l)</t>
  </si>
  <si>
    <t>lit</t>
  </si>
  <si>
    <t>Djelomično prizabijanje trenica vanjske oplate 
s pocinčanim čavlima ili barama (cca 50 kom), s
kitanjem - nakon defektaže, po potrebi</t>
  </si>
  <si>
    <t>Šuperenje vanjske oplate, bez dodavanja stupe 
(cca 100 m) - nakon defektaže - po potrebi</t>
  </si>
  <si>
    <t xml:space="preserve">Izmjena zaštitne kobilice, šjolete (d=50 mm, cca 3 m) – 
nakon defektaže, po potrebi </t>
  </si>
  <si>
    <t>Temeljni premaz (TU):</t>
  </si>
  <si>
    <t>1 x 80 μm (dsf) Hempatex Hi-Build 46330/11480</t>
  </si>
  <si>
    <t>1 x 80 μm Hempatex Hi-Build 46330/50630</t>
  </si>
  <si>
    <t>1 x 80 μm Hempatex Hi-Build 46330/11480</t>
  </si>
  <si>
    <t>1 x 90 μm Hempel's A/F Olympic+ 72900/60600</t>
  </si>
  <si>
    <t>1 x 90 μm Hempel's A/F Olympic+ 70900/51110</t>
  </si>
  <si>
    <t>Bojanje (cca 80 m2) podvodnog dijela trupa:</t>
  </si>
  <si>
    <t>Brušenje lista i okova kormila te bojanje (ukupn cca 4 m2):</t>
  </si>
  <si>
    <t>1 x 40 μm Hempalin Undercoat 4246</t>
  </si>
  <si>
    <t>Bojanje nadvodnog dijela oplate broda (uključujući liniju gaza i muradu) (ukupno cca 80 m2):</t>
  </si>
  <si>
    <t>1 x 40 μm Hempalin Enamel 5214</t>
  </si>
  <si>
    <t>Šuperenje palube, s dodavanjem stupe d= 40 mm, (cca 100 m) - nakon defektaže, na raznim pozicijama, po potrebi</t>
  </si>
  <si>
    <t>Šuperenje palube, bez dodavanja stupe d= 40 mm, (cca 100 m) - nakon defektaže, na raznim pozicijama, po potrebi</t>
  </si>
  <si>
    <t>Izbijanje i postavljanje čepa za ispust kaljuže uz izradu novog čepa</t>
  </si>
  <si>
    <t>Bojanje oznake nadvođa, zagaznica i vodene linije (1 kpl.)</t>
  </si>
  <si>
    <t>Naknada za kopnene priključke (struja, zrak i voda) za potrebe 
posade, te naknada za odlaganje i odvoz krutog otpada i crnih voda (cca 30 dana)</t>
  </si>
  <si>
    <t>Izmjena Zn protektora na vratilu propelera (1 kom), na kormilu i oko izljeva iz WC-a (2 kom) + (10 kom.) „suza“ od 3 kg</t>
  </si>
  <si>
    <t xml:space="preserve">Megatest elektro-instalacije 24 VDC i 220 VAC, izrada izvješća i predaja HRB-u </t>
  </si>
  <si>
    <t>Šuperenje vanjske oplate, s dodavanjem stupe 
(cca 100 m) - nakon defektaže, po potrebi</t>
  </si>
  <si>
    <t>Izmjena dijela hrastovih madira vanjske oplate (d= 50 mm, cca 20 m), izrada novih, impregnacija i začavljenje pocinčanim čavlima i šuperenje utora - nakon defektaže HRB-a, po potrebi</t>
  </si>
  <si>
    <t>Izmjena lojne pletenice osovine propelera, otpuštanje matice, uklanjanje stare pletenice, izrada i postavljanje nove pletenice i stezanje matice</t>
  </si>
  <si>
    <t>- u privitku ponude dostaviti i važeći Cjenik Brodopopravljača s jediničnim cijenama karakterističnih usluga za osnovni remont drvenog broda, po kojem će se obračunavati eventualni dodatni radovi koji nisu navedeni u Troškovniku,</t>
  </si>
  <si>
    <t>- nakon završetka radova će se izvršiti probna vožnja, uz eventualnu nazočnost i inspektora HRB-a, nakon koje će se izraditi i potpisati Zapisnik o primopredaji, čiji sastavni dio će biti Troškovnik stvarno izvršenih radova, s pripadajućim QC-mjernim protokolima i Izjavom o sustavu protiv obrastanja (AF) podvodnog dijela trupa, ovjereno od strane Izvoditelja,</t>
  </si>
  <si>
    <t>- ovisno o pripadajućoj izjavi iz ponude, odabrani ponuditelj će osigurati 24h pristup brodu ukcrcanij posadi, ukoliko se ne osigura, ponuditelj se obvezuje snositi nastale troskove smjestaja posade. Moguci broj posade je do 2 radnika,</t>
  </si>
  <si>
    <t>- u slučaju angažiranja podugovaratelja za pojedine stavke troškovnika, navesti koje stavke troškovnika se daju u podugovor,</t>
  </si>
  <si>
    <t>- iako je ovom dokumentacijom predviđena upotreba Hempel boja, bojanje je moguće vršiti i drugim jedankovrijednim bojama drugih renomiranih proizvođača, a u kojem slučaju Brodopopravljač mora dokazati jednakovrijednost prema Naručitelju (inspektoru Brodara),</t>
  </si>
  <si>
    <t>Predmet:  Troškovnik za redovni remont 2023 god. broda radionice m/b "Saida“</t>
  </si>
  <si>
    <t>Uređenje usisnih ventila i košara mora (3 kom.), - skidanje, rastavljanje, čišćenje i brušenje dosjednih površina, kontrola cjevovoda mora, te predaja HRB-u (1 kpl.)</t>
  </si>
  <si>
    <t>Skidanje, čišćenje, četkanje i poliranje propelera, te ponovna montaža</t>
  </si>
  <si>
    <t>Pregled i čišćenje cjevovoda crnih i sivih voda, s ispiranjem tanka, te skidanjem i čišćenjem oplatnog ventila</t>
  </si>
  <si>
    <t>Radovi uklanjanja postojećeg grotla (s poklopcima) na krmenoj palubi, te izrada i ugradnja novog grotla s poklopcima, prema uzoru na postojeće. Dimenzija grotla su cca 2,5 x 2,5 m, visine cca 0,5 m,  s poklopcima u 3 sekcije. Poklopci se moraju moći osigurati od otvaranja tijekom navigacije, te moraju imati mogućnost osiguravanja lokotom. Stavka uključuje sav materijal i rad s obzirom da je grotlo dostupno i pregledno ponuditelju.</t>
  </si>
  <si>
    <t>Radovi uklanjanja trulih i ugradnja novih trenica krmene palube (d= 50 mm, cca 50 m) - nakon defektaže (oko grotla i između grotla i špiraja strojarnice - nadgrađa)</t>
  </si>
  <si>
    <t>- planirano trajanje remonta je sukladno ponudi odabranog ponuditelja i ne smije biti dulje od 50 dana početka remonta, osim u slučaju više sile koju odgovorni ponuditelj nije mogao predvidjeti, a o čemu je ponuditelj dužan pravovremeno obavijestiti naručitelja</t>
  </si>
  <si>
    <t xml:space="preserve">- datum početka remonta smatra se dan potpisa Zapisnika o uvođenju u posao, a isti se ugovara u roku od 10 dana od izvršnosti odluke o odabiru, a prije potpisa ugovora. Remont može započeti i prije podizanja broda na suho zbog pripremnih radova, no navedeni period ne može trajati dulje od 5 dana, nakon čega će se obračunavati penalizacija. Najkasniji datum početka remonta je 22.11.2023.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</si>
</sst>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.&quot;"/>
    <numFmt numFmtId="165" formatCode="#,##0.00\ [$kn-41A]"/>
    <numFmt numFmtId="166" formatCode="#,##0.00\ [$€-1]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165" fontId="4" fillId="0" borderId="8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66" fontId="5" fillId="0" borderId="2" xfId="0" applyNumberFormat="1" applyFont="1" applyBorder="1" applyAlignment="1">
      <alignment horizontal="right" vertical="center"/>
    </xf>
    <xf numFmtId="166" fontId="5" fillId="0" borderId="3" xfId="0" applyNumberFormat="1" applyFont="1" applyBorder="1" applyAlignment="1">
      <alignment horizontal="right" vertical="center"/>
    </xf>
    <xf numFmtId="166" fontId="5" fillId="0" borderId="2" xfId="0" applyNumberFormat="1" applyFont="1" applyFill="1" applyBorder="1" applyAlignment="1">
      <alignment horizontal="right" vertical="center"/>
    </xf>
    <xf numFmtId="166" fontId="5" fillId="0" borderId="3" xfId="0" applyNumberFormat="1" applyFont="1" applyFill="1" applyBorder="1" applyAlignment="1">
      <alignment horizontal="right" vertical="center"/>
    </xf>
    <xf numFmtId="166" fontId="4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 applyProtection="1">
      <alignment horizontal="left" vertical="center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485776</xdr:colOff>
      <xdr:row>1</xdr:row>
      <xdr:rowOff>161926</xdr:rowOff>
    </xdr:from>
    <xdr:to>
      <xdr:col>2</xdr:col>
      <xdr:colOff>301916</xdr:colOff>
      <xdr:row>5</xdr:row>
      <xdr:rowOff>114300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6" y="352426"/>
          <a:ext cx="692440" cy="71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105"/>
  <sheetViews>
    <sheetView tabSelected="1" topLeftCell="A91" zoomScale="115" zoomScaleNormal="115" workbookViewId="0">
      <selection activeCell="E94" sqref="E94:G94"/>
    </sheetView>
  </sheetViews>
  <sheetFormatPr defaultRowHeight="15" x14ac:dyDescent="0.25"/>
  <cols>
    <col min="1" max="1" width="7.42578125" customWidth="1"/>
    <col min="2" max="2" width="5.7109375" customWidth="1"/>
    <col min="3" max="3" width="47.7109375" customWidth="1"/>
    <col min="4" max="4" width="8" customWidth="1"/>
    <col min="5" max="5" width="7.28515625" customWidth="1"/>
    <col min="6" max="6" width="12.85546875" customWidth="1"/>
    <col min="7" max="7" width="13.140625" customWidth="1"/>
    <col min="27" max="27" width="94.42578125" customWidth="1"/>
  </cols>
  <sheetData>
    <row r="3" spans="2:9" x14ac:dyDescent="0.25">
      <c r="C3" t="s">
        <v>2</v>
      </c>
    </row>
    <row r="4" spans="2:9" x14ac:dyDescent="0.25">
      <c r="C4" t="s">
        <v>3</v>
      </c>
    </row>
    <row r="5" spans="2:9" x14ac:dyDescent="0.25">
      <c r="C5" t="s">
        <v>4</v>
      </c>
    </row>
    <row r="7" spans="2:9" ht="9" customHeight="1" x14ac:dyDescent="0.25"/>
    <row r="8" spans="2:9" ht="20.25" customHeight="1" x14ac:dyDescent="0.25">
      <c r="B8" s="30" t="s">
        <v>78</v>
      </c>
      <c r="C8" s="30"/>
      <c r="D8" s="30"/>
      <c r="E8" s="30"/>
      <c r="F8" s="30"/>
      <c r="G8" s="30"/>
    </row>
    <row r="9" spans="2:9" ht="10.5" customHeight="1" x14ac:dyDescent="0.25"/>
    <row r="10" spans="2:9" ht="21" customHeight="1" x14ac:dyDescent="0.25">
      <c r="B10" s="1" t="s">
        <v>0</v>
      </c>
    </row>
    <row r="11" spans="2:9" x14ac:dyDescent="0.25">
      <c r="B11" s="17" t="s">
        <v>37</v>
      </c>
      <c r="C11" s="17"/>
      <c r="D11" s="17"/>
      <c r="E11" s="17"/>
      <c r="F11" s="17"/>
      <c r="G11" s="17"/>
      <c r="H11" s="17"/>
      <c r="I11" s="17"/>
    </row>
    <row r="12" spans="2:9" x14ac:dyDescent="0.25">
      <c r="B12" s="17" t="s">
        <v>38</v>
      </c>
      <c r="C12" s="17"/>
      <c r="D12" s="17"/>
      <c r="E12" s="17"/>
      <c r="F12" s="17"/>
      <c r="G12" s="17"/>
      <c r="H12" s="17"/>
      <c r="I12" s="17"/>
    </row>
    <row r="13" spans="2:9" x14ac:dyDescent="0.25">
      <c r="B13" s="17" t="s">
        <v>39</v>
      </c>
      <c r="C13" s="17"/>
      <c r="D13" s="17"/>
      <c r="E13" s="17"/>
      <c r="F13" s="17"/>
      <c r="G13" s="17"/>
      <c r="H13" s="17"/>
      <c r="I13" s="17"/>
    </row>
    <row r="14" spans="2:9" x14ac:dyDescent="0.25">
      <c r="B14" s="17" t="s">
        <v>40</v>
      </c>
      <c r="C14" s="17"/>
      <c r="D14" s="17"/>
      <c r="E14" s="17"/>
      <c r="F14" s="17"/>
      <c r="G14" s="17"/>
      <c r="H14" s="17"/>
      <c r="I14" s="17"/>
    </row>
    <row r="15" spans="2:9" x14ac:dyDescent="0.25">
      <c r="B15" s="17" t="s">
        <v>41</v>
      </c>
      <c r="C15" s="17"/>
      <c r="D15" s="17"/>
      <c r="E15" s="17"/>
      <c r="F15" s="17"/>
      <c r="G15" s="17"/>
      <c r="H15" s="17"/>
      <c r="I15" s="17"/>
    </row>
    <row r="16" spans="2:9" x14ac:dyDescent="0.25">
      <c r="B16" s="17" t="s">
        <v>42</v>
      </c>
      <c r="C16" s="17"/>
      <c r="D16" s="17"/>
      <c r="E16" s="17"/>
      <c r="F16" s="17"/>
      <c r="G16" s="17"/>
      <c r="H16" s="17"/>
      <c r="I16" s="17"/>
    </row>
    <row r="17" spans="2:9" x14ac:dyDescent="0.25">
      <c r="B17" s="17" t="s">
        <v>43</v>
      </c>
      <c r="C17" s="17"/>
      <c r="D17" s="17"/>
      <c r="E17" s="17"/>
      <c r="F17" s="17"/>
      <c r="G17" s="17"/>
      <c r="H17" s="17"/>
      <c r="I17" s="17"/>
    </row>
    <row r="18" spans="2:9" x14ac:dyDescent="0.25">
      <c r="B18" s="17" t="s">
        <v>13</v>
      </c>
      <c r="C18" s="17"/>
      <c r="D18" s="17"/>
      <c r="E18" s="17"/>
      <c r="F18" s="17"/>
      <c r="G18" s="17"/>
      <c r="H18" s="17"/>
      <c r="I18" s="17"/>
    </row>
    <row r="19" spans="2:9" x14ac:dyDescent="0.25">
      <c r="B19" s="17" t="s">
        <v>12</v>
      </c>
      <c r="C19" s="17"/>
      <c r="D19" s="17"/>
      <c r="E19" s="17"/>
      <c r="F19" s="17"/>
      <c r="G19" s="17"/>
      <c r="H19" s="17"/>
      <c r="I19" s="17"/>
    </row>
    <row r="20" spans="2:9" ht="15.75" thickBot="1" x14ac:dyDescent="0.3"/>
    <row r="21" spans="2:9" ht="24" customHeight="1" thickTop="1" x14ac:dyDescent="0.25">
      <c r="B21" s="31" t="s">
        <v>8</v>
      </c>
      <c r="C21" s="32"/>
      <c r="D21" s="32"/>
      <c r="E21" s="32"/>
      <c r="F21" s="32"/>
      <c r="G21" s="33"/>
    </row>
    <row r="22" spans="2:9" ht="38.25" customHeight="1" x14ac:dyDescent="0.25">
      <c r="B22" s="3" t="s">
        <v>1</v>
      </c>
      <c r="C22" s="4" t="s">
        <v>5</v>
      </c>
      <c r="D22" s="4" t="s">
        <v>6</v>
      </c>
      <c r="E22" s="4" t="s">
        <v>9</v>
      </c>
      <c r="F22" s="4" t="s">
        <v>10</v>
      </c>
      <c r="G22" s="5" t="s">
        <v>11</v>
      </c>
      <c r="H22" s="2"/>
    </row>
    <row r="23" spans="2:9" ht="38.25" x14ac:dyDescent="0.25">
      <c r="B23" s="6">
        <v>1</v>
      </c>
      <c r="C23" s="8" t="s">
        <v>44</v>
      </c>
      <c r="D23" s="7" t="s">
        <v>7</v>
      </c>
      <c r="E23" s="7">
        <v>1</v>
      </c>
      <c r="F23" s="21">
        <v>0</v>
      </c>
      <c r="G23" s="22">
        <f>E23*F23</f>
        <v>0</v>
      </c>
    </row>
    <row r="24" spans="2:9" x14ac:dyDescent="0.25">
      <c r="B24" s="6">
        <v>2</v>
      </c>
      <c r="C24" s="8" t="s">
        <v>20</v>
      </c>
      <c r="D24" s="7"/>
      <c r="E24" s="7"/>
      <c r="F24" s="21"/>
      <c r="G24" s="22"/>
    </row>
    <row r="25" spans="2:9" ht="25.5" x14ac:dyDescent="0.25">
      <c r="B25" s="10" t="s">
        <v>15</v>
      </c>
      <c r="C25" s="8" t="s">
        <v>45</v>
      </c>
      <c r="D25" s="7" t="s">
        <v>14</v>
      </c>
      <c r="E25" s="7">
        <v>80</v>
      </c>
      <c r="F25" s="21">
        <v>0</v>
      </c>
      <c r="G25" s="22">
        <f t="shared" ref="G25" si="0">E25*F25</f>
        <v>0</v>
      </c>
    </row>
    <row r="26" spans="2:9" ht="25.5" x14ac:dyDescent="0.25">
      <c r="B26" s="10" t="s">
        <v>16</v>
      </c>
      <c r="C26" s="8" t="s">
        <v>46</v>
      </c>
      <c r="D26" s="7" t="s">
        <v>14</v>
      </c>
      <c r="E26" s="7">
        <v>80</v>
      </c>
      <c r="F26" s="21">
        <v>0</v>
      </c>
      <c r="G26" s="22">
        <f t="shared" ref="G26:G33" si="1">E26*F26</f>
        <v>0</v>
      </c>
    </row>
    <row r="27" spans="2:9" ht="25.5" x14ac:dyDescent="0.25">
      <c r="B27" s="6">
        <v>3</v>
      </c>
      <c r="C27" s="8" t="s">
        <v>65</v>
      </c>
      <c r="D27" s="7" t="s">
        <v>7</v>
      </c>
      <c r="E27" s="7">
        <v>1</v>
      </c>
      <c r="F27" s="21">
        <v>0</v>
      </c>
      <c r="G27" s="22">
        <f t="shared" si="1"/>
        <v>0</v>
      </c>
    </row>
    <row r="28" spans="2:9" x14ac:dyDescent="0.25">
      <c r="B28" s="6">
        <v>4</v>
      </c>
      <c r="C28" s="8" t="s">
        <v>47</v>
      </c>
      <c r="D28" s="7" t="s">
        <v>48</v>
      </c>
      <c r="E28" s="7">
        <v>100</v>
      </c>
      <c r="F28" s="21">
        <v>0</v>
      </c>
      <c r="G28" s="22">
        <f t="shared" ref="G28:G30" si="2">E28*F28</f>
        <v>0</v>
      </c>
    </row>
    <row r="29" spans="2:9" ht="38.25" x14ac:dyDescent="0.25">
      <c r="B29" s="6">
        <v>5</v>
      </c>
      <c r="C29" s="8" t="s">
        <v>49</v>
      </c>
      <c r="D29" s="7" t="s">
        <v>7</v>
      </c>
      <c r="E29" s="7">
        <v>50</v>
      </c>
      <c r="F29" s="21">
        <v>0</v>
      </c>
      <c r="G29" s="22">
        <f t="shared" si="2"/>
        <v>0</v>
      </c>
    </row>
    <row r="30" spans="2:9" ht="51.75" customHeight="1" x14ac:dyDescent="0.25">
      <c r="B30" s="6">
        <v>6</v>
      </c>
      <c r="C30" s="8" t="s">
        <v>71</v>
      </c>
      <c r="D30" s="7" t="s">
        <v>19</v>
      </c>
      <c r="E30" s="7">
        <v>20</v>
      </c>
      <c r="F30" s="21">
        <v>0</v>
      </c>
      <c r="G30" s="22">
        <f t="shared" si="2"/>
        <v>0</v>
      </c>
    </row>
    <row r="31" spans="2:9" ht="25.5" x14ac:dyDescent="0.25">
      <c r="B31" s="6">
        <v>7</v>
      </c>
      <c r="C31" s="8" t="s">
        <v>70</v>
      </c>
      <c r="D31" s="7" t="s">
        <v>19</v>
      </c>
      <c r="E31" s="7">
        <v>100</v>
      </c>
      <c r="F31" s="21">
        <v>0</v>
      </c>
      <c r="G31" s="22">
        <f t="shared" si="1"/>
        <v>0</v>
      </c>
    </row>
    <row r="32" spans="2:9" ht="25.5" x14ac:dyDescent="0.25">
      <c r="B32" s="6">
        <v>8</v>
      </c>
      <c r="C32" s="8" t="s">
        <v>50</v>
      </c>
      <c r="D32" s="7" t="s">
        <v>19</v>
      </c>
      <c r="E32" s="7">
        <v>100</v>
      </c>
      <c r="F32" s="21">
        <v>0</v>
      </c>
      <c r="G32" s="22">
        <f t="shared" si="1"/>
        <v>0</v>
      </c>
    </row>
    <row r="33" spans="2:7" ht="25.5" x14ac:dyDescent="0.25">
      <c r="B33" s="6">
        <v>9</v>
      </c>
      <c r="C33" s="8" t="s">
        <v>51</v>
      </c>
      <c r="D33" s="7" t="s">
        <v>19</v>
      </c>
      <c r="E33" s="7">
        <v>3</v>
      </c>
      <c r="F33" s="21">
        <v>0</v>
      </c>
      <c r="G33" s="22">
        <f t="shared" si="1"/>
        <v>0</v>
      </c>
    </row>
    <row r="34" spans="2:7" ht="23.25" customHeight="1" x14ac:dyDescent="0.25">
      <c r="B34" s="6">
        <v>10</v>
      </c>
      <c r="C34" s="8" t="s">
        <v>59</v>
      </c>
      <c r="D34" s="7"/>
      <c r="E34" s="7"/>
      <c r="F34" s="21"/>
      <c r="G34" s="22"/>
    </row>
    <row r="35" spans="2:7" x14ac:dyDescent="0.25">
      <c r="B35" s="6" t="s">
        <v>15</v>
      </c>
      <c r="C35" s="8" t="s">
        <v>17</v>
      </c>
      <c r="D35" s="7"/>
      <c r="E35" s="7"/>
      <c r="F35" s="21"/>
      <c r="G35" s="22"/>
    </row>
    <row r="36" spans="2:7" x14ac:dyDescent="0.25">
      <c r="B36" s="6"/>
      <c r="C36" s="8" t="s">
        <v>53</v>
      </c>
      <c r="D36" s="7" t="s">
        <v>14</v>
      </c>
      <c r="E36" s="7">
        <v>4</v>
      </c>
      <c r="F36" s="21">
        <v>0</v>
      </c>
      <c r="G36" s="22">
        <f t="shared" ref="G36:G37" si="3">E36*F36</f>
        <v>0</v>
      </c>
    </row>
    <row r="37" spans="2:7" x14ac:dyDescent="0.25">
      <c r="B37" s="6"/>
      <c r="C37" s="8" t="s">
        <v>54</v>
      </c>
      <c r="D37" s="7" t="s">
        <v>14</v>
      </c>
      <c r="E37" s="7">
        <v>4</v>
      </c>
      <c r="F37" s="21">
        <v>0</v>
      </c>
      <c r="G37" s="22">
        <f t="shared" si="3"/>
        <v>0</v>
      </c>
    </row>
    <row r="38" spans="2:7" x14ac:dyDescent="0.25">
      <c r="B38" s="6"/>
      <c r="C38" s="8" t="s">
        <v>55</v>
      </c>
      <c r="D38" s="7" t="s">
        <v>14</v>
      </c>
      <c r="E38" s="7">
        <v>4</v>
      </c>
      <c r="F38" s="21">
        <v>0</v>
      </c>
      <c r="G38" s="22">
        <f t="shared" ref="G38:G41" si="4">E38*F38</f>
        <v>0</v>
      </c>
    </row>
    <row r="39" spans="2:7" x14ac:dyDescent="0.25">
      <c r="B39" s="6" t="s">
        <v>16</v>
      </c>
      <c r="C39" s="8" t="s">
        <v>18</v>
      </c>
      <c r="D39" s="7"/>
      <c r="E39" s="7"/>
      <c r="F39" s="21"/>
      <c r="G39" s="22"/>
    </row>
    <row r="40" spans="2:7" x14ac:dyDescent="0.25">
      <c r="B40" s="6"/>
      <c r="C40" s="8" t="s">
        <v>56</v>
      </c>
      <c r="D40" s="7" t="s">
        <v>14</v>
      </c>
      <c r="E40" s="7">
        <v>4</v>
      </c>
      <c r="F40" s="21">
        <v>0</v>
      </c>
      <c r="G40" s="22">
        <f t="shared" si="4"/>
        <v>0</v>
      </c>
    </row>
    <row r="41" spans="2:7" x14ac:dyDescent="0.25">
      <c r="B41" s="6"/>
      <c r="C41" s="8" t="s">
        <v>57</v>
      </c>
      <c r="D41" s="7" t="s">
        <v>14</v>
      </c>
      <c r="E41" s="7">
        <v>4</v>
      </c>
      <c r="F41" s="21">
        <v>0</v>
      </c>
      <c r="G41" s="22">
        <f t="shared" si="4"/>
        <v>0</v>
      </c>
    </row>
    <row r="42" spans="2:7" ht="25.5" customHeight="1" x14ac:dyDescent="0.25">
      <c r="B42" s="6">
        <v>11</v>
      </c>
      <c r="C42" s="8" t="s">
        <v>58</v>
      </c>
      <c r="D42" s="7"/>
      <c r="E42" s="7"/>
      <c r="F42" s="21"/>
      <c r="G42" s="22"/>
    </row>
    <row r="43" spans="2:7" x14ac:dyDescent="0.25">
      <c r="B43" s="6" t="s">
        <v>15</v>
      </c>
      <c r="C43" s="8" t="s">
        <v>52</v>
      </c>
      <c r="D43" s="7"/>
      <c r="E43" s="7"/>
      <c r="F43" s="21"/>
      <c r="G43" s="22"/>
    </row>
    <row r="44" spans="2:7" x14ac:dyDescent="0.25">
      <c r="B44" s="6"/>
      <c r="C44" s="8" t="s">
        <v>53</v>
      </c>
      <c r="D44" s="7" t="s">
        <v>14</v>
      </c>
      <c r="E44" s="7">
        <v>10</v>
      </c>
      <c r="F44" s="21">
        <v>0</v>
      </c>
      <c r="G44" s="22">
        <f t="shared" ref="G44:G45" si="5">E44*F44</f>
        <v>0</v>
      </c>
    </row>
    <row r="45" spans="2:7" x14ac:dyDescent="0.25">
      <c r="B45" s="6"/>
      <c r="C45" s="8" t="s">
        <v>54</v>
      </c>
      <c r="D45" s="7" t="s">
        <v>14</v>
      </c>
      <c r="E45" s="7">
        <v>10</v>
      </c>
      <c r="F45" s="21">
        <v>0</v>
      </c>
      <c r="G45" s="22">
        <f t="shared" si="5"/>
        <v>0</v>
      </c>
    </row>
    <row r="46" spans="2:7" x14ac:dyDescent="0.25">
      <c r="B46" s="6" t="s">
        <v>16</v>
      </c>
      <c r="C46" s="8" t="s">
        <v>18</v>
      </c>
      <c r="D46" s="7"/>
      <c r="E46" s="7"/>
      <c r="F46" s="21"/>
      <c r="G46" s="22"/>
    </row>
    <row r="47" spans="2:7" x14ac:dyDescent="0.25">
      <c r="B47" s="6"/>
      <c r="C47" s="8" t="s">
        <v>56</v>
      </c>
      <c r="D47" s="7" t="s">
        <v>14</v>
      </c>
      <c r="E47" s="7">
        <v>80</v>
      </c>
      <c r="F47" s="21">
        <v>0</v>
      </c>
      <c r="G47" s="22">
        <f t="shared" ref="G47:G48" si="6">E47*F47</f>
        <v>0</v>
      </c>
    </row>
    <row r="48" spans="2:7" x14ac:dyDescent="0.25">
      <c r="B48" s="6"/>
      <c r="C48" s="8" t="s">
        <v>57</v>
      </c>
      <c r="D48" s="7" t="s">
        <v>14</v>
      </c>
      <c r="E48" s="7">
        <v>80</v>
      </c>
      <c r="F48" s="21">
        <v>0</v>
      </c>
      <c r="G48" s="22">
        <f t="shared" si="6"/>
        <v>0</v>
      </c>
    </row>
    <row r="49" spans="2:7" ht="25.5" x14ac:dyDescent="0.25">
      <c r="B49" s="6">
        <v>12</v>
      </c>
      <c r="C49" s="8" t="s">
        <v>61</v>
      </c>
      <c r="D49" s="7"/>
      <c r="E49" s="7"/>
      <c r="F49" s="21"/>
      <c r="G49" s="22"/>
    </row>
    <row r="50" spans="2:7" x14ac:dyDescent="0.25">
      <c r="B50" s="10" t="s">
        <v>15</v>
      </c>
      <c r="C50" s="8" t="s">
        <v>52</v>
      </c>
      <c r="D50" s="7"/>
      <c r="E50" s="7"/>
      <c r="F50" s="21"/>
      <c r="G50" s="22"/>
    </row>
    <row r="51" spans="2:7" x14ac:dyDescent="0.25">
      <c r="B51" s="10"/>
      <c r="C51" s="8" t="s">
        <v>60</v>
      </c>
      <c r="D51" s="7" t="s">
        <v>14</v>
      </c>
      <c r="E51" s="7">
        <v>10</v>
      </c>
      <c r="F51" s="21">
        <v>0</v>
      </c>
      <c r="G51" s="22">
        <f t="shared" ref="G51:G52" si="7">E51*F51</f>
        <v>0</v>
      </c>
    </row>
    <row r="52" spans="2:7" x14ac:dyDescent="0.25">
      <c r="B52" s="10"/>
      <c r="C52" s="8" t="s">
        <v>60</v>
      </c>
      <c r="D52" s="7" t="s">
        <v>14</v>
      </c>
      <c r="E52" s="7">
        <v>10</v>
      </c>
      <c r="F52" s="21">
        <v>0</v>
      </c>
      <c r="G52" s="22">
        <f t="shared" si="7"/>
        <v>0</v>
      </c>
    </row>
    <row r="53" spans="2:7" x14ac:dyDescent="0.25">
      <c r="B53" s="10" t="s">
        <v>16</v>
      </c>
      <c r="C53" s="8" t="s">
        <v>18</v>
      </c>
      <c r="D53" s="7"/>
      <c r="E53" s="7"/>
      <c r="F53" s="21"/>
      <c r="G53" s="22"/>
    </row>
    <row r="54" spans="2:7" x14ac:dyDescent="0.25">
      <c r="B54" s="10"/>
      <c r="C54" s="8" t="s">
        <v>62</v>
      </c>
      <c r="D54" s="7" t="s">
        <v>14</v>
      </c>
      <c r="E54" s="7">
        <v>80</v>
      </c>
      <c r="F54" s="21">
        <v>0</v>
      </c>
      <c r="G54" s="22">
        <f t="shared" ref="G54:G55" si="8">E54*F54</f>
        <v>0</v>
      </c>
    </row>
    <row r="55" spans="2:7" x14ac:dyDescent="0.25">
      <c r="B55" s="10"/>
      <c r="C55" s="8" t="s">
        <v>62</v>
      </c>
      <c r="D55" s="7" t="s">
        <v>14</v>
      </c>
      <c r="E55" s="7">
        <v>80</v>
      </c>
      <c r="F55" s="21">
        <v>0</v>
      </c>
      <c r="G55" s="22">
        <f t="shared" si="8"/>
        <v>0</v>
      </c>
    </row>
    <row r="56" spans="2:7" x14ac:dyDescent="0.25">
      <c r="B56" s="6">
        <v>13</v>
      </c>
      <c r="C56" s="8" t="s">
        <v>66</v>
      </c>
      <c r="D56" s="7" t="s">
        <v>7</v>
      </c>
      <c r="E56" s="7">
        <v>1</v>
      </c>
      <c r="F56" s="21">
        <v>0</v>
      </c>
      <c r="G56" s="22">
        <f t="shared" ref="G56" si="9">E56*F56</f>
        <v>0</v>
      </c>
    </row>
    <row r="57" spans="2:7" ht="25.5" x14ac:dyDescent="0.25">
      <c r="B57" s="6">
        <v>14</v>
      </c>
      <c r="C57" s="8" t="s">
        <v>63</v>
      </c>
      <c r="D57" s="7" t="s">
        <v>19</v>
      </c>
      <c r="E57" s="7">
        <v>100</v>
      </c>
      <c r="F57" s="21">
        <v>0</v>
      </c>
      <c r="G57" s="22">
        <f t="shared" ref="G57" si="10">E57*F57</f>
        <v>0</v>
      </c>
    </row>
    <row r="58" spans="2:7" ht="38.25" x14ac:dyDescent="0.25">
      <c r="B58" s="6">
        <v>15</v>
      </c>
      <c r="C58" s="8" t="s">
        <v>64</v>
      </c>
      <c r="D58" s="7" t="s">
        <v>19</v>
      </c>
      <c r="E58" s="7">
        <v>100</v>
      </c>
      <c r="F58" s="21">
        <v>0</v>
      </c>
      <c r="G58" s="22">
        <f t="shared" ref="G58" si="11">E58*F58</f>
        <v>0</v>
      </c>
    </row>
    <row r="59" spans="2:7" ht="51" x14ac:dyDescent="0.25">
      <c r="B59" s="6">
        <v>16</v>
      </c>
      <c r="C59" s="8" t="s">
        <v>79</v>
      </c>
      <c r="D59" s="7" t="s">
        <v>7</v>
      </c>
      <c r="E59" s="7">
        <v>3</v>
      </c>
      <c r="F59" s="21">
        <v>0</v>
      </c>
      <c r="G59" s="22">
        <f t="shared" ref="G59" si="12">E59*F59</f>
        <v>0</v>
      </c>
    </row>
    <row r="60" spans="2:7" ht="25.5" x14ac:dyDescent="0.25">
      <c r="B60" s="6">
        <v>17</v>
      </c>
      <c r="C60" s="8" t="s">
        <v>80</v>
      </c>
      <c r="D60" s="7" t="s">
        <v>7</v>
      </c>
      <c r="E60" s="7">
        <v>1</v>
      </c>
      <c r="F60" s="21">
        <v>0</v>
      </c>
      <c r="G60" s="22">
        <f t="shared" ref="G60" si="13">E60*F60</f>
        <v>0</v>
      </c>
    </row>
    <row r="61" spans="2:7" ht="38.25" x14ac:dyDescent="0.25">
      <c r="B61" s="6">
        <v>18</v>
      </c>
      <c r="C61" s="8" t="s">
        <v>68</v>
      </c>
      <c r="D61" s="7" t="s">
        <v>7</v>
      </c>
      <c r="E61" s="7">
        <v>13</v>
      </c>
      <c r="F61" s="21">
        <v>0</v>
      </c>
      <c r="G61" s="22">
        <f t="shared" ref="G61" si="14">E61*F61</f>
        <v>0</v>
      </c>
    </row>
    <row r="62" spans="2:7" ht="25.5" x14ac:dyDescent="0.25">
      <c r="B62" s="6">
        <v>19</v>
      </c>
      <c r="C62" s="19" t="s">
        <v>69</v>
      </c>
      <c r="D62" s="20" t="s">
        <v>7</v>
      </c>
      <c r="E62" s="20">
        <v>1</v>
      </c>
      <c r="F62" s="23">
        <v>0</v>
      </c>
      <c r="G62" s="24">
        <f t="shared" ref="G62:G63" si="15">E62*F62</f>
        <v>0</v>
      </c>
    </row>
    <row r="63" spans="2:7" ht="38.25" x14ac:dyDescent="0.25">
      <c r="B63" s="6">
        <v>20</v>
      </c>
      <c r="C63" s="19" t="s">
        <v>81</v>
      </c>
      <c r="D63" s="20" t="s">
        <v>7</v>
      </c>
      <c r="E63" s="20">
        <v>1</v>
      </c>
      <c r="F63" s="23">
        <v>0</v>
      </c>
      <c r="G63" s="24">
        <f t="shared" si="15"/>
        <v>0</v>
      </c>
    </row>
    <row r="64" spans="2:7" ht="38.25" x14ac:dyDescent="0.25">
      <c r="B64" s="6">
        <v>21</v>
      </c>
      <c r="C64" s="8" t="s">
        <v>72</v>
      </c>
      <c r="D64" s="7" t="s">
        <v>7</v>
      </c>
      <c r="E64" s="7">
        <v>1</v>
      </c>
      <c r="F64" s="21">
        <v>0</v>
      </c>
      <c r="G64" s="22">
        <f t="shared" ref="G64" si="16">E64*F64</f>
        <v>0</v>
      </c>
    </row>
    <row r="65" spans="2:27" ht="114.75" x14ac:dyDescent="0.25">
      <c r="B65" s="6">
        <v>22</v>
      </c>
      <c r="C65" s="8" t="s">
        <v>82</v>
      </c>
      <c r="D65" s="7" t="s">
        <v>7</v>
      </c>
      <c r="E65" s="7">
        <v>1</v>
      </c>
      <c r="F65" s="21">
        <v>0</v>
      </c>
      <c r="G65" s="22">
        <f t="shared" ref="G65:G66" si="17">E65*F65</f>
        <v>0</v>
      </c>
    </row>
    <row r="66" spans="2:27" ht="38.25" x14ac:dyDescent="0.25">
      <c r="B66" s="6">
        <v>23</v>
      </c>
      <c r="C66" s="8" t="s">
        <v>83</v>
      </c>
      <c r="D66" s="7" t="s">
        <v>19</v>
      </c>
      <c r="E66" s="7">
        <v>50</v>
      </c>
      <c r="F66" s="21">
        <v>0</v>
      </c>
      <c r="G66" s="22">
        <f t="shared" si="17"/>
        <v>0</v>
      </c>
    </row>
    <row r="67" spans="2:27" x14ac:dyDescent="0.25">
      <c r="B67" s="6">
        <v>24</v>
      </c>
      <c r="C67" s="8" t="s">
        <v>21</v>
      </c>
      <c r="D67" s="7" t="s">
        <v>7</v>
      </c>
      <c r="E67" s="7">
        <v>1</v>
      </c>
      <c r="F67" s="21">
        <v>0</v>
      </c>
      <c r="G67" s="22">
        <v>0</v>
      </c>
    </row>
    <row r="68" spans="2:27" ht="51" x14ac:dyDescent="0.25">
      <c r="B68" s="6">
        <v>25</v>
      </c>
      <c r="C68" s="8" t="s">
        <v>67</v>
      </c>
      <c r="D68" s="7" t="s">
        <v>22</v>
      </c>
      <c r="E68" s="7">
        <v>30</v>
      </c>
      <c r="F68" s="21">
        <v>0</v>
      </c>
      <c r="G68" s="22">
        <f>E68*F68</f>
        <v>0</v>
      </c>
    </row>
    <row r="69" spans="2:27" ht="21" customHeight="1" x14ac:dyDescent="0.25">
      <c r="B69" s="9"/>
      <c r="C69" s="34" t="s">
        <v>23</v>
      </c>
      <c r="D69" s="34"/>
      <c r="E69" s="34"/>
      <c r="F69" s="34"/>
      <c r="G69" s="25">
        <f>SUM(G23:G68)</f>
        <v>0</v>
      </c>
    </row>
    <row r="70" spans="2:27" ht="21" customHeight="1" x14ac:dyDescent="0.25">
      <c r="B70" s="9"/>
      <c r="C70" s="35" t="s">
        <v>24</v>
      </c>
      <c r="D70" s="35"/>
      <c r="E70" s="35"/>
      <c r="F70" s="35"/>
      <c r="G70" s="25">
        <f>G69*0.25</f>
        <v>0</v>
      </c>
    </row>
    <row r="71" spans="2:27" ht="21" customHeight="1" x14ac:dyDescent="0.25">
      <c r="B71" s="9"/>
      <c r="C71" s="35" t="s">
        <v>25</v>
      </c>
      <c r="D71" s="35"/>
      <c r="E71" s="35"/>
      <c r="F71" s="35"/>
      <c r="G71" s="25">
        <f>G69+G70</f>
        <v>0</v>
      </c>
    </row>
    <row r="72" spans="2:27" ht="21" customHeight="1" x14ac:dyDescent="0.25">
      <c r="B72" s="9"/>
      <c r="C72" s="12"/>
      <c r="D72" s="12"/>
      <c r="E72" s="12"/>
      <c r="F72" s="12"/>
      <c r="G72" s="11"/>
    </row>
    <row r="73" spans="2:27" ht="21" customHeight="1" x14ac:dyDescent="0.25">
      <c r="B73" s="9"/>
      <c r="C73" s="12"/>
      <c r="D73" s="12"/>
    </row>
    <row r="74" spans="2:27" ht="13.5" customHeight="1" x14ac:dyDescent="0.25"/>
    <row r="75" spans="2:27" ht="19.5" customHeight="1" x14ac:dyDescent="0.25">
      <c r="B75" s="28" t="s">
        <v>26</v>
      </c>
      <c r="C75" s="28"/>
      <c r="D75" s="28"/>
      <c r="E75" s="28"/>
      <c r="F75" s="28"/>
      <c r="G75" s="28"/>
    </row>
    <row r="76" spans="2:27" ht="52.5" customHeight="1" x14ac:dyDescent="0.25">
      <c r="B76" s="26" t="s">
        <v>85</v>
      </c>
      <c r="C76" s="26"/>
      <c r="D76" s="26"/>
      <c r="E76" s="26"/>
      <c r="F76" s="26"/>
      <c r="G76" s="26"/>
      <c r="AA76" s="13"/>
    </row>
    <row r="77" spans="2:27" ht="37.5" customHeight="1" x14ac:dyDescent="0.25">
      <c r="B77" s="26" t="s">
        <v>84</v>
      </c>
      <c r="C77" s="26"/>
      <c r="D77" s="26"/>
      <c r="E77" s="26"/>
      <c r="F77" s="26"/>
      <c r="G77" s="26"/>
      <c r="AA77" s="13"/>
    </row>
    <row r="78" spans="2:27" ht="31.5" customHeight="1" x14ac:dyDescent="0.25">
      <c r="B78" s="29" t="s">
        <v>29</v>
      </c>
      <c r="C78" s="29"/>
      <c r="D78" s="29"/>
      <c r="E78" s="29"/>
      <c r="F78" s="29"/>
      <c r="G78" s="29"/>
      <c r="AA78" s="13"/>
    </row>
    <row r="79" spans="2:27" ht="31.5" customHeight="1" x14ac:dyDescent="0.25">
      <c r="B79" s="29" t="s">
        <v>76</v>
      </c>
      <c r="C79" s="29"/>
      <c r="D79" s="29"/>
      <c r="E79" s="29"/>
      <c r="F79" s="29"/>
      <c r="G79" s="29"/>
      <c r="AA79" s="18"/>
    </row>
    <row r="80" spans="2:27" ht="29.25" customHeight="1" x14ac:dyDescent="0.25">
      <c r="B80" s="29" t="s">
        <v>73</v>
      </c>
      <c r="C80" s="29"/>
      <c r="D80" s="29"/>
      <c r="E80" s="29"/>
      <c r="F80" s="29"/>
      <c r="G80" s="29"/>
      <c r="AA80" s="13"/>
    </row>
    <row r="81" spans="2:27" ht="35.25" customHeight="1" x14ac:dyDescent="0.25">
      <c r="B81" s="29" t="s">
        <v>30</v>
      </c>
      <c r="C81" s="29"/>
      <c r="D81" s="29"/>
      <c r="E81" s="29"/>
      <c r="F81" s="29"/>
      <c r="G81" s="29"/>
      <c r="AA81" s="13"/>
    </row>
    <row r="82" spans="2:27" ht="42.75" customHeight="1" x14ac:dyDescent="0.25">
      <c r="B82" s="29" t="s">
        <v>77</v>
      </c>
      <c r="C82" s="29"/>
      <c r="D82" s="29"/>
      <c r="E82" s="29"/>
      <c r="F82" s="29"/>
      <c r="G82" s="29"/>
      <c r="AA82" s="18"/>
    </row>
    <row r="83" spans="2:27" ht="44.25" customHeight="1" x14ac:dyDescent="0.25">
      <c r="B83" s="29" t="s">
        <v>27</v>
      </c>
      <c r="C83" s="29"/>
      <c r="D83" s="29"/>
      <c r="E83" s="29"/>
      <c r="F83" s="29"/>
      <c r="G83" s="29"/>
      <c r="AA83" s="13"/>
    </row>
    <row r="84" spans="2:27" ht="34.5" customHeight="1" x14ac:dyDescent="0.25">
      <c r="B84" s="29" t="s">
        <v>31</v>
      </c>
      <c r="C84" s="29"/>
      <c r="D84" s="29"/>
      <c r="E84" s="29"/>
      <c r="F84" s="29"/>
      <c r="G84" s="29"/>
      <c r="AA84" s="13"/>
    </row>
    <row r="85" spans="2:27" ht="42.75" customHeight="1" x14ac:dyDescent="0.25">
      <c r="B85" s="29" t="s">
        <v>74</v>
      </c>
      <c r="C85" s="29"/>
      <c r="D85" s="29"/>
      <c r="E85" s="29"/>
      <c r="F85" s="29"/>
      <c r="G85" s="29"/>
      <c r="AA85" s="13"/>
    </row>
    <row r="86" spans="2:27" ht="35.25" customHeight="1" x14ac:dyDescent="0.25">
      <c r="B86" s="29" t="s">
        <v>28</v>
      </c>
      <c r="C86" s="29"/>
      <c r="D86" s="29"/>
      <c r="E86" s="29"/>
      <c r="F86" s="29"/>
      <c r="G86" s="29"/>
      <c r="AA86" s="13"/>
    </row>
    <row r="87" spans="2:27" ht="96.75" customHeight="1" x14ac:dyDescent="0.25">
      <c r="B87" s="29" t="s">
        <v>33</v>
      </c>
      <c r="C87" s="29"/>
      <c r="D87" s="29"/>
      <c r="E87" s="29"/>
      <c r="F87" s="29"/>
      <c r="G87" s="29"/>
      <c r="AA87" s="13"/>
    </row>
    <row r="88" spans="2:27" ht="69" customHeight="1" x14ac:dyDescent="0.25">
      <c r="B88" s="29" t="s">
        <v>35</v>
      </c>
      <c r="C88" s="29"/>
      <c r="D88" s="29"/>
      <c r="E88" s="29"/>
      <c r="F88" s="29"/>
      <c r="G88" s="29"/>
      <c r="AA88" s="13"/>
    </row>
    <row r="89" spans="2:27" ht="42" customHeight="1" x14ac:dyDescent="0.25">
      <c r="B89" s="29" t="s">
        <v>32</v>
      </c>
      <c r="C89" s="29"/>
      <c r="D89" s="29"/>
      <c r="E89" s="29"/>
      <c r="F89" s="29"/>
      <c r="G89" s="29"/>
      <c r="AA89" s="13"/>
    </row>
    <row r="90" spans="2:27" ht="30.75" customHeight="1" x14ac:dyDescent="0.25">
      <c r="B90" s="29" t="s">
        <v>34</v>
      </c>
      <c r="C90" s="29"/>
      <c r="D90" s="29"/>
      <c r="E90" s="29"/>
      <c r="F90" s="29"/>
      <c r="G90" s="29"/>
      <c r="AA90" s="13"/>
    </row>
    <row r="91" spans="2:27" ht="28.5" customHeight="1" x14ac:dyDescent="0.25">
      <c r="B91" s="29" t="s">
        <v>75</v>
      </c>
      <c r="C91" s="29"/>
      <c r="D91" s="29"/>
      <c r="E91" s="29"/>
      <c r="F91" s="29"/>
      <c r="G91" s="29"/>
      <c r="AA91" s="13"/>
    </row>
    <row r="92" spans="2:27" ht="28.5" customHeight="1" x14ac:dyDescent="0.25">
      <c r="B92" s="29" t="s">
        <v>36</v>
      </c>
      <c r="C92" s="29"/>
      <c r="D92" s="29"/>
      <c r="E92" s="29"/>
      <c r="F92" s="29"/>
      <c r="G92" s="29"/>
      <c r="AA92" s="13"/>
    </row>
    <row r="93" spans="2:27" ht="32.25" customHeight="1" x14ac:dyDescent="0.25">
      <c r="B93" s="14"/>
      <c r="C93" s="14"/>
      <c r="D93" s="14"/>
      <c r="E93" s="15"/>
      <c r="F93" s="15"/>
      <c r="G93" s="16"/>
      <c r="AA93" s="13"/>
    </row>
    <row r="94" spans="2:27" x14ac:dyDescent="0.25">
      <c r="B94" s="14"/>
      <c r="C94" s="14"/>
      <c r="D94" s="14"/>
      <c r="E94" s="27"/>
      <c r="F94" s="27"/>
      <c r="G94" s="27"/>
      <c r="AA94" s="13"/>
    </row>
    <row r="95" spans="2:27" x14ac:dyDescent="0.25">
      <c r="B95" s="14"/>
      <c r="C95" s="14"/>
      <c r="D95" s="14"/>
      <c r="E95" s="14"/>
      <c r="F95" s="14"/>
      <c r="G95" s="14"/>
      <c r="AA95" s="13"/>
    </row>
    <row r="96" spans="2:27" x14ac:dyDescent="0.25">
      <c r="B96" s="14"/>
      <c r="C96" s="14"/>
      <c r="D96" s="14"/>
      <c r="E96" s="14"/>
      <c r="F96" s="14"/>
      <c r="G96" s="14"/>
      <c r="AA96" s="13"/>
    </row>
    <row r="97" spans="2:27" x14ac:dyDescent="0.25">
      <c r="B97" s="14"/>
      <c r="C97" s="14"/>
      <c r="D97" s="14"/>
      <c r="E97" s="14"/>
      <c r="F97" s="14"/>
      <c r="G97" s="14"/>
      <c r="AA97" s="13"/>
    </row>
    <row r="98" spans="2:27" x14ac:dyDescent="0.25">
      <c r="B98" s="14"/>
      <c r="C98" s="14"/>
      <c r="D98" s="14"/>
      <c r="E98" s="14"/>
      <c r="F98" s="14"/>
      <c r="G98" s="14"/>
      <c r="AA98" s="13"/>
    </row>
    <row r="99" spans="2:27" x14ac:dyDescent="0.25">
      <c r="B99" s="14"/>
      <c r="C99" s="14"/>
      <c r="D99" s="14"/>
      <c r="E99" s="14"/>
      <c r="F99" s="14"/>
      <c r="G99" s="14"/>
      <c r="AA99" s="13"/>
    </row>
    <row r="100" spans="2:27" x14ac:dyDescent="0.25">
      <c r="B100" s="14"/>
      <c r="C100" s="14"/>
      <c r="D100" s="14"/>
      <c r="E100" s="14"/>
      <c r="F100" s="14"/>
      <c r="G100" s="14"/>
      <c r="AA100" s="13"/>
    </row>
    <row r="101" spans="2:27" x14ac:dyDescent="0.25">
      <c r="B101" s="14"/>
      <c r="C101" s="14"/>
      <c r="D101" s="14"/>
      <c r="E101" s="14"/>
      <c r="F101" s="14"/>
      <c r="G101" s="14"/>
      <c r="AA101" s="13"/>
    </row>
    <row r="102" spans="2:27" x14ac:dyDescent="0.25">
      <c r="AA102" s="13"/>
    </row>
    <row r="103" spans="2:27" x14ac:dyDescent="0.25">
      <c r="AA103" s="13"/>
    </row>
    <row r="104" spans="2:27" x14ac:dyDescent="0.25">
      <c r="AA104" s="13"/>
    </row>
    <row r="105" spans="2:27" x14ac:dyDescent="0.25">
      <c r="C105" s="26"/>
      <c r="D105" s="26"/>
      <c r="E105" s="26"/>
      <c r="F105" s="26"/>
      <c r="G105" s="26"/>
      <c r="H105" s="26"/>
      <c r="AA105" s="13"/>
    </row>
  </sheetData>
  <mergeCells count="25">
    <mergeCell ref="B8:G8"/>
    <mergeCell ref="B21:G21"/>
    <mergeCell ref="B80:G80"/>
    <mergeCell ref="B81:G81"/>
    <mergeCell ref="B83:G83"/>
    <mergeCell ref="C69:F69"/>
    <mergeCell ref="C70:F70"/>
    <mergeCell ref="C71:F71"/>
    <mergeCell ref="B79:G79"/>
    <mergeCell ref="B82:G82"/>
    <mergeCell ref="C105:H105"/>
    <mergeCell ref="B77:G77"/>
    <mergeCell ref="E94:G94"/>
    <mergeCell ref="B75:G75"/>
    <mergeCell ref="B89:G89"/>
    <mergeCell ref="B90:G90"/>
    <mergeCell ref="B91:G91"/>
    <mergeCell ref="B92:G92"/>
    <mergeCell ref="B84:G84"/>
    <mergeCell ref="B85:G85"/>
    <mergeCell ref="B86:G86"/>
    <mergeCell ref="B87:G87"/>
    <mergeCell ref="B88:G88"/>
    <mergeCell ref="B76:G76"/>
    <mergeCell ref="B78:G78"/>
  </mergeCells>
  <pageMargins left="0.43307086614173229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 Čorić</dc:creator>
  <cp:lastModifiedBy>Sandra Višić</cp:lastModifiedBy>
  <cp:lastPrinted>2022-01-10T17:58:50Z</cp:lastPrinted>
  <dcterms:created xsi:type="dcterms:W3CDTF">2021-11-29T09:20:41Z</dcterms:created>
  <dcterms:modified xsi:type="dcterms:W3CDTF">2023-09-14T10:30:41Z</dcterms:modified>
</cp:coreProperties>
</file>