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Nabava 2023. godina\Javna nabava\54-23 M Čelične konstrukcije\"/>
    </mc:Choice>
  </mc:AlternateContent>
  <bookViews>
    <workbookView xWindow="0" yWindow="0" windowWidth="28800" windowHeight="12435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G47" i="2"/>
  <c r="G48" i="2"/>
  <c r="G42" i="2"/>
  <c r="G43" i="2"/>
  <c r="G44" i="2"/>
  <c r="G45" i="2"/>
  <c r="G38" i="2"/>
  <c r="G39" i="2"/>
  <c r="G40" i="2"/>
  <c r="G41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11" i="2"/>
  <c r="G12" i="2"/>
  <c r="G13" i="2"/>
  <c r="G14" i="2"/>
  <c r="G15" i="2"/>
  <c r="G16" i="2"/>
  <c r="G17" i="2"/>
  <c r="G18" i="2"/>
  <c r="G19" i="2"/>
  <c r="G20" i="2"/>
  <c r="G9" i="2"/>
  <c r="G10" i="2"/>
  <c r="G8" i="2"/>
  <c r="G49" i="2" l="1"/>
  <c r="G50" i="2"/>
  <c r="G51" i="2" s="1"/>
</calcChain>
</file>

<file path=xl/sharedStrings.xml><?xml version="1.0" encoding="utf-8"?>
<sst xmlns="http://schemas.openxmlformats.org/spreadsheetml/2006/main" count="179" uniqueCount="139">
  <si>
    <t>ZGLOBNO-ELASTIČNA OZNAKA "PLOVPUT 1" - UZGONSKI SKLOP</t>
  </si>
  <si>
    <t xml:space="preserve">Broj nacrta iz Tehničke dokumentacije
1/3-08/BS/12   
1/3-09/BS/12        
1/3-10/BS/12
Max. rok isporuke u danima 
28
</t>
  </si>
  <si>
    <t>KOM</t>
  </si>
  <si>
    <t>VEZNA MOTKA ZGLOBNO-SIGNALNE OZNAKE "PLOVPUT 1"</t>
  </si>
  <si>
    <t xml:space="preserve">Broj nacrta iz Tehničke dokumentacije
1/3-11/BS/12
Napomena
kota A je varijabilna (max 3000 mm)
Max. rok isporuke u danima
20
</t>
  </si>
  <si>
    <t>TIPSKA INOX VRATA 
(VARIJANTA  KVADRATNA CIJEV OVRATNIK OD L PROFILA)</t>
  </si>
  <si>
    <t xml:space="preserve">  Broj nacrta iz Tehničke dokumentacije
1/3-44/BS/13
Napomene:
- Kote A i B (vanjske mjere ovratnika) su promjenljive. Izvoditelj će za svaka pojedinačna vrata dobiti točne mjere kota A i B i smjer otvaranja
- Poz 6 sa nacrta (zasun trokut brave) daje Naručitelj
Max. rok isporuke u danima
21
</t>
  </si>
  <si>
    <t>TIPSKI NOSAČ VRŠNOG ZNAKA  ZA  ZGLOBNO-ELASTIČNE  OZNAKE TIP "PLOVPUT 1"
(za fokusnu visinu F=3 m)</t>
  </si>
  <si>
    <t xml:space="preserve">Broj nacrta iz Tehničke dokumentacije
1/3-20/BS/16
Napomena
poz.br.5 se isporučuje nezavarena
Max. rok isporuke u danima
20
</t>
  </si>
  <si>
    <t>TIPSKI NOSAČ VRŠNOG ZNAKA  ZA  ZGLOBNO-ELASTIČNE  OZNAKE TIP "PLOVPUT 1"
(za fokusnu visinu F=2 m)</t>
  </si>
  <si>
    <t xml:space="preserve">Broj nacrta iz Tehničke dokumentacije
1/3-36/BS/16
Napomena
poz.br.5 se isporučuje nezavarena
Max. rok isporuke u danima
20
</t>
  </si>
  <si>
    <t>TIPSKI NOSAČ VRŠNOG ZNAKA ZA  ZGLOBNO - ELASTIČNE OZNAKE TIP "PLOVPUT 2"</t>
  </si>
  <si>
    <t xml:space="preserve">Broj nacrta iz Tehničke dokumentacije
1/3-16/BS/17
Max. rok isporuke u danima
20
</t>
  </si>
  <si>
    <t>NOSIVI STUP (INOX CIJEV  fi 101,6 x3,05)
 ZGLOBNO-ELASTIČNE SVJETLEĆE OZNAKE
 TIP "PLOVPUT 2"</t>
  </si>
  <si>
    <t xml:space="preserve">Broj nacrta iz Tehničke dokumentacije
1/3-19/BS/16
Max. rok isporuke u danima
20
</t>
  </si>
  <si>
    <t>BAZNI DIO KULE TIP 
"PLOVPUT 1"</t>
  </si>
  <si>
    <t xml:space="preserve">Broj nacrta iz Tehničke dokumentacije
 1/3-02/BS/15    
1/3-03/BS/15
1/3-04/BS/15
1/3-05/BS/15
1/3-06/BS/15
1/3-21/BS/16
1/3-35/BS/16
Napomena
Poz 5 s nacrta 1/3-02/BS/15  (trokut brava)  daje Naručitelj
Max. rok isporuke u danima
50
</t>
  </si>
  <si>
    <t>SREDNJI STUP KULE TIP "PLOVPUT 1"</t>
  </si>
  <si>
    <t xml:space="preserve">Broj nacrta iz Tehničke dokumentacije
1/3-34/BS/13
Max. rok isporuke u danima
21
</t>
  </si>
  <si>
    <t>RADNA PLATFORMA KULE "PLOVPUT 1"</t>
  </si>
  <si>
    <t xml:space="preserve">Broj nacrta iz Tehničke dokumentacije
1/3-20/BS/12 
1/3-21/BS/12
Max. rok isporuke u danima
21
</t>
  </si>
  <si>
    <t>OGRADA ZA KULU "PLOVPUT 1"</t>
  </si>
  <si>
    <t xml:space="preserve">Broj nacrta iz Tehničke dokumentacije
1/3-17/BS/16
Max. rok isporuke u danima
21
</t>
  </si>
  <si>
    <t>STUPIĆ FENJERA UNIFICIRANI</t>
  </si>
  <si>
    <t xml:space="preserve">Broj nacrta iz Tehničke dokumentacije
1/3-18/BS/16
Max. rok isporuke u danima
15
</t>
  </si>
  <si>
    <t>TIPSKA INOX VRATA (VARIJANTA OVRATNIK OD KVADRATNE CIJEVI)</t>
  </si>
  <si>
    <t xml:space="preserve">Broj nacrta iz Tehničke dokumentacije
1/3-07/BS/15
Napomene:
- Kote A i B (vanjske mjere ovratnika) su promjenljive. Izvoditelj će za svaka pojedinačna vrata dobiti točne mjere kota A i B i smjer otvaranja
- Poz 6 sa nacrta (zasun trokut brave) daje Naručitelj
Max. rok isporuke u danima
21
</t>
  </si>
  <si>
    <t>TIPSKI NOSAČ VRŠNOG ZNAKA A - ZA DVA VRŠNA ZNAKA</t>
  </si>
  <si>
    <t xml:space="preserve">Broj nacrta iz Tehničke dokumentacije
1/3-14/BS/12
Napomena
A- za dva vršna znaka 
- ne bojati                 
- bez PVC cijevi
Max. rok isporuke u danima
16
</t>
  </si>
  <si>
    <t>CENTRALNO TIJELO PLUTAČE</t>
  </si>
  <si>
    <t xml:space="preserve">Broj nacrta iz Tehničke dokumentacije
1/3-1158/BS/22
1/3-1159/BS/22
1/3-1160/BS/22
1/3-1161/BS/22 
1/3-1162/BS/22 
1/3-1163/BS/22 
1/3-1164/BS/22 
1/3-1165/BS/22
1/3-1166/BS/22
1/3-1167/BS/22
1/3-1168/BS/22
Max. rok isporuke u danima
40
</t>
  </si>
  <si>
    <t>OBUJMICA ZA VJEŠANJE LJESTVI NA KULU TIP "PLOVPUT 1"</t>
  </si>
  <si>
    <t xml:space="preserve">Broj nacrta iz Tehničke dokumentacije
1/3-1075/BS/21
Max. rok isporuke u danima
30
</t>
  </si>
  <si>
    <t>OBUJMICA ZA VJEŠANJE LJESTVI NA KULU TIP "LENAC"</t>
  </si>
  <si>
    <t xml:space="preserve">Broj nacrta iz Tehničke dokumentacije
1/3-1137/BS/22   
Max. rok isporuke u danima
30
</t>
  </si>
  <si>
    <t>OBUJMICA ZA VJEŠANJE LJESTVI NA SVJ.OZN.  TIP "GARIFULIN"</t>
  </si>
  <si>
    <t xml:space="preserve">Broj nacrta iz Tehničke dokumentacije
1/3-1139/BS/22   
Max. rok isporuke u danima
28
</t>
  </si>
  <si>
    <t>LEĐOBRAN S LJESTVAMA ZA  POLIESTERSKU KULU   FI 1000 Dv</t>
  </si>
  <si>
    <t xml:space="preserve">Broj nacrta iz Tehničke dokumentacije
1/3-15/BS/17
Napomena
 - ne bojati
Max. rok isporuke u danima
21
</t>
  </si>
  <si>
    <t>VRŠNI ZNAK - KUGLA 
(ZA ZGLOBNO ELASTIČNE OZNAKE)</t>
  </si>
  <si>
    <t xml:space="preserve">Broj nacrta iz Tehničke dokumentacije
1/3-30/BS/12
Napomena
ne bojati
Max. rok isporuke u danima
28
</t>
  </si>
  <si>
    <t>VRŠNI ZNAK - STOŽAC  
(ZA ZGLOBNO ELASTIČNE OZNAKE)</t>
  </si>
  <si>
    <t xml:space="preserve">Broj nacrta iz Tehničke dokumentacije
1/3-31/BS/12
Napomena
ne bojati
Max. rok isporuke u danima
28
</t>
  </si>
  <si>
    <t>VRŠNI ZNAK - VALJAK  
(ZA ZGLOBNO ELASTIČNE OZNAKE)</t>
  </si>
  <si>
    <t xml:space="preserve">Broj nacrta iz Tehničke dokumentacije
1/3-29/BS/12
Napomena
ne bojati
Max. rok isporuke u danima
28
</t>
  </si>
  <si>
    <t>VRŠNI ZNAK
 - U OBLIKU  SLOVA X</t>
  </si>
  <si>
    <t xml:space="preserve">Broj nacrta iz Tehničke dokumentacije
1/3-04/BS/10
Napomena
ne bojati
Max. rok isporuke u danima
21
</t>
  </si>
  <si>
    <t xml:space="preserve">
ČELIČNA KONSTRUKCIJA  KULE  TIP "PLOVPUT 3/1"</t>
  </si>
  <si>
    <t xml:space="preserve">Broj nacrta iz Tehničke dokumentacije
1/3-26/BS/16    
1/3-22/BS/16 
1/3-28/BS/16 
1/3-27/BS/16 
Napomena
"bez poz. 4, 5, 6 s nacrta 1/3-27/BS/16
 - ne bojati"
Max. rok isporuke u danima
30
</t>
  </si>
  <si>
    <t>LEĐOBRAN S LJESTVAMA ZA KULU S POLIESTERSKOM CIJEVI D FI325</t>
  </si>
  <si>
    <t xml:space="preserve">Broj nacrta iz Tehničke dokumentacije
1/3-34/BS/12
Napomene
- bez poz. 1
- ne bojati
Max. rok isporuke u danima
21
</t>
  </si>
  <si>
    <t>NOSAČ VRŠNOG ZNAKA I FENJERA - KRLETKA</t>
  </si>
  <si>
    <t xml:space="preserve">Broj nacrta iz Tehničke dokumentacije
1/3-38/BS/16
Max. rok isporuke u danima
21
</t>
  </si>
  <si>
    <t>SPOJNA PRIRUBNICA VRŠNOG ZNAKA</t>
  </si>
  <si>
    <t xml:space="preserve">Broj nacrta iz Tehničke dokumentacije
1/3-53/BS/12
Napomena
- ne bojati
Max. rok isporuke u danima
21
</t>
  </si>
  <si>
    <t>MEĐUKOMAD ZA UGRADNJU KRLETKE NA SPOJNU PRIRUBNICU VRŠNOG ZNAKA</t>
  </si>
  <si>
    <t xml:space="preserve">Broj nacrta iz Tehničke dokumentacije
1/3-42/BS/12
Max. rok isporuke u danima
18
</t>
  </si>
  <si>
    <t>OGRADA ZA TIPSKU KULU FI 1000 DV</t>
  </si>
  <si>
    <t xml:space="preserve">Broj nacrta iz Tehničke dokumentacije
1/3-56/BS/15
Napomena
-poz.10 ne izrađivati
Max. rok isporuke u danima
22
</t>
  </si>
  <si>
    <t>NOSAČ SAMOSTALNOG LED SVJETLA (ZA TIPOVE PROTECTOR I SEALITE) ZA MONTAŽU NA NOSAČ CIJEV 48,3X3,2</t>
  </si>
  <si>
    <t xml:space="preserve">Broj nacrta iz Tehničke dokumentacije
1/3-33/BS/12
Max. rok isporuke u danima
15
</t>
  </si>
  <si>
    <t>NOSAČ SAMOSTALNOG LED SVJETLA  ZA TIPOVE PROTECTOR I SEALITE) 
ZA   NOSAČ  VRŠNOG ZNAKA  FI 42,4</t>
  </si>
  <si>
    <t xml:space="preserve">Broj nacrta iz Tehničke dokumentacije
1/3-32/BS/12
Max. rok isporuke u danima
15
</t>
  </si>
  <si>
    <t xml:space="preserve">Broj nacrta iz Tehničke dokumentacije
1/3-1173/BS/22
1/3-1224/BS/23
Napomena:
"bez poz. 2, 3,  s nacrta 1/3-1173/BS/22
Max. rok isporuke u danima
15
</t>
  </si>
  <si>
    <t>KRLETKA SVJETLA ZA PLUTAČU</t>
  </si>
  <si>
    <t>Broj nacrta iz Tehničke dokumentacije
1/3-1171/BS/22
Max. rok isporuke u danima
17</t>
  </si>
  <si>
    <t>NOSAČ VRŠNOG ZNAKA ZA PLUTAČU - JEDNOSTRUKI</t>
  </si>
  <si>
    <t>Broj nacrta iz Tehničke dokumentacije
1/3-1169/BS/22
Max. rok isporuke u danima
15</t>
  </si>
  <si>
    <t>NOSAČ (MEĐUKOMAD) SVJETLA ZA PLUTAČU</t>
  </si>
  <si>
    <t>Broj nacrta iz Tehničke dokumentacije
1/3-1170/BS/22
Max. rok isporuke u danima
15</t>
  </si>
  <si>
    <t>KRLETKA  ZA ADAPTACIJU SIGNALNIH U SVJETLEĆE OZNAKE</t>
  </si>
  <si>
    <t>Broj nacrta iz Tehničke dokumentacije
1/3-1172/BS/22
Max. rok isporuke u danima
17</t>
  </si>
  <si>
    <t>MODULARNI NOSAČ SOL. PANELA ( VERZIJA 2021. G. )</t>
  </si>
  <si>
    <t>Broj nacrta iz Tehničke dokumentacije
1/3-1051/BS/21
1/3-1052/BS/21
1/3-1055/BS/21     za svaki nosač treba izraditi 10 kom. al. podloški
Max. rok isporuke u danima
25</t>
  </si>
  <si>
    <t xml:space="preserve"> NOSAČ MANJIH  SOL. PANELA ( VERZIJA 2021. G.)</t>
  </si>
  <si>
    <t xml:space="preserve">Broj nacrta iz Tehničke dokumentacije
1/3-1073/BS/21
1/3-1074/BS/21
1/3-1075/BS/21     za svaki nosač treba izraditi 6 kom. al. podloški
Max. rok isporuke u danima
25
</t>
  </si>
  <si>
    <t>PASIVNI RADAR REFLEKTOR ZA PLUTAČE</t>
  </si>
  <si>
    <t>Broj nacrta iz Tehničke dokumentacije
1/3-1140/BS/22
1/3-1141/BS/22
Max. rok isporuke u danima
25</t>
  </si>
  <si>
    <t>NOSAČ ZASLONA SEKTORA POTAMNJENJA</t>
  </si>
  <si>
    <t>Broj nacrta iz Tehničke dokumentacije
1/3-1126/BS/21   poz. 2
Max. rok isporuke u danima
25</t>
  </si>
  <si>
    <t>POMIČNI  ZASLON SEKTORA POTAMNJENJA</t>
  </si>
  <si>
    <t>Broj nacrta iz Tehničke dokumentacije
1/3-1126/BS/21   poz. 3
Max. rok isporuke u danima
25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</si>
  <si>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</si>
  <si>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</si>
  <si>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</si>
  <si>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</si>
  <si>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</si>
  <si>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</si>
  <si>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</si>
  <si>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</si>
  <si>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</si>
  <si>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</si>
  <si>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</si>
  <si>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</si>
  <si>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</si>
  <si>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</si>
  <si>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</si>
  <si>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</si>
  <si>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</si>
  <si>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</si>
  <si>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</si>
  <si>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</si>
  <si>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</si>
  <si>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</si>
  <si>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</si>
  <si>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</si>
  <si>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</si>
  <si>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</si>
  <si>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</si>
  <si>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</si>
  <si>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</si>
  <si>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</si>
  <si>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</si>
  <si>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</si>
  <si>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</si>
  <si>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</si>
  <si>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</si>
  <si>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</si>
  <si>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</si>
  <si>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</si>
  <si>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</si>
  <si>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</si>
  <si>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</si>
  <si>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Plovput d.o.o</t>
  </si>
  <si>
    <t>Obala Lazareta 1</t>
  </si>
  <si>
    <t>21000 Split</t>
  </si>
  <si>
    <t>R.BR.</t>
  </si>
  <si>
    <t>JEDINIČNA MJERA</t>
  </si>
  <si>
    <t>KOLIČINA</t>
  </si>
  <si>
    <t>JEDINIČNA CIJENA (€)</t>
  </si>
  <si>
    <t>CIJENA (€)</t>
  </si>
  <si>
    <t xml:space="preserve">NAZIV </t>
  </si>
  <si>
    <t>NAPOMENA</t>
  </si>
  <si>
    <t>CIJENA PONUDE (bez PDV):</t>
  </si>
  <si>
    <t>PDV (25%):</t>
  </si>
  <si>
    <t>UKUPNA CIJENA PONUDE (s PDV):</t>
  </si>
  <si>
    <t xml:space="preserve">TROŠKOVNIK </t>
  </si>
  <si>
    <t xml:space="preserve"> EBN 54/2023 M -  Čelične konstrukcije i izradci</t>
  </si>
  <si>
    <t>NOSAČ  SVJETLA  ZA SALONITNU KULU FI 600   S   OBUJMICOM ZA SKALE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</si>
</sst>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/>
    <xf numFmtId="164" fontId="5" fillId="3" borderId="2" xfId="0" applyNumberFormat="1" applyFont="1" applyFill="1" applyBorder="1" applyAlignment="1">
      <alignment wrapText="1"/>
    </xf>
    <xf numFmtId="0" fontId="0" fillId="0" borderId="9" xfId="0" applyBorder="1"/>
    <xf numFmtId="0" fontId="2" fillId="0" borderId="0" xfId="0" applyFont="1" applyAlignment="1">
      <alignment horizontal="center"/>
    </xf>
    <xf numFmtId="164" fontId="5" fillId="3" borderId="10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8" fontId="6" fillId="2" borderId="6" xfId="0" applyNumberFormat="1" applyFont="1" applyFill="1" applyBorder="1" applyAlignment="1">
      <alignment horizontal="right" vertical="center" wrapText="1"/>
    </xf>
    <xf numFmtId="8" fontId="6" fillId="2" borderId="7" xfId="0" applyNumberFormat="1" applyFont="1" applyFill="1" applyBorder="1" applyAlignment="1">
      <alignment horizontal="right" vertical="center" wrapText="1"/>
    </xf>
    <xf numFmtId="8" fontId="6" fillId="2" borderId="8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46" workbookViewId="0">
      <selection activeCell="D58" sqref="D58:H58"/>
    </sheetView>
  </sheetViews>
  <sheetFormatPr defaultRowHeight="15" x14ac:dyDescent="0.25"/>
  <cols>
    <col min="2" max="2" width="34.140625" customWidth="1"/>
    <col min="3" max="3" width="38" customWidth="1"/>
    <col min="5" max="5" width="9.140625" style="2"/>
    <col min="6" max="6" width="11.140625" style="2" customWidth="1"/>
    <col min="7" max="7" width="13.42578125" style="2" customWidth="1"/>
  </cols>
  <sheetData>
    <row r="1" spans="1:7" ht="15.75" x14ac:dyDescent="0.25">
      <c r="A1" s="24" t="s">
        <v>123</v>
      </c>
      <c r="B1" s="24"/>
      <c r="E1"/>
      <c r="F1"/>
      <c r="G1"/>
    </row>
    <row r="2" spans="1:7" ht="15.75" x14ac:dyDescent="0.25">
      <c r="A2" s="24" t="s">
        <v>124</v>
      </c>
      <c r="B2" s="24"/>
      <c r="E2"/>
      <c r="F2"/>
      <c r="G2"/>
    </row>
    <row r="3" spans="1:7" ht="15.75" x14ac:dyDescent="0.25">
      <c r="A3" s="24" t="s">
        <v>125</v>
      </c>
      <c r="B3" s="24"/>
      <c r="E3"/>
      <c r="F3"/>
      <c r="G3"/>
    </row>
    <row r="4" spans="1:7" x14ac:dyDescent="0.25">
      <c r="C4" s="7" t="s">
        <v>136</v>
      </c>
      <c r="D4" s="7"/>
      <c r="E4" s="7"/>
      <c r="F4"/>
      <c r="G4"/>
    </row>
    <row r="5" spans="1:7" x14ac:dyDescent="0.25">
      <c r="B5" s="14" t="s">
        <v>137</v>
      </c>
      <c r="C5" s="14"/>
      <c r="D5" s="14"/>
      <c r="E5" s="14"/>
      <c r="F5" s="14"/>
      <c r="G5" s="7"/>
    </row>
    <row r="6" spans="1:7" ht="15.75" thickBot="1" x14ac:dyDescent="0.3">
      <c r="E6"/>
      <c r="F6"/>
      <c r="G6"/>
    </row>
    <row r="7" spans="1:7" ht="24.75" thickBot="1" x14ac:dyDescent="0.3">
      <c r="A7" s="3" t="s">
        <v>126</v>
      </c>
      <c r="B7" s="3" t="s">
        <v>131</v>
      </c>
      <c r="C7" s="3" t="s">
        <v>132</v>
      </c>
      <c r="D7" s="3" t="s">
        <v>127</v>
      </c>
      <c r="E7" s="3" t="s">
        <v>128</v>
      </c>
      <c r="F7" s="3" t="s">
        <v>129</v>
      </c>
      <c r="G7" s="3" t="s">
        <v>130</v>
      </c>
    </row>
    <row r="8" spans="1:7" ht="120.75" thickBot="1" x14ac:dyDescent="0.3">
      <c r="A8" s="9" t="s">
        <v>82</v>
      </c>
      <c r="B8" s="10" t="s">
        <v>0</v>
      </c>
      <c r="C8" s="11" t="s">
        <v>1</v>
      </c>
      <c r="D8" s="9" t="s">
        <v>2</v>
      </c>
      <c r="E8" s="9">
        <v>2</v>
      </c>
      <c r="F8" s="12"/>
      <c r="G8" s="13">
        <f>E8*F8</f>
        <v>0</v>
      </c>
    </row>
    <row r="9" spans="1:7" ht="105.75" thickBot="1" x14ac:dyDescent="0.3">
      <c r="A9" s="9" t="s">
        <v>83</v>
      </c>
      <c r="B9" s="10" t="s">
        <v>3</v>
      </c>
      <c r="C9" s="11" t="s">
        <v>4</v>
      </c>
      <c r="D9" s="9" t="s">
        <v>2</v>
      </c>
      <c r="E9" s="9">
        <v>8</v>
      </c>
      <c r="F9" s="12"/>
      <c r="G9" s="13">
        <f>E9*F9</f>
        <v>0</v>
      </c>
    </row>
    <row r="10" spans="1:7" ht="180.75" thickBot="1" x14ac:dyDescent="0.3">
      <c r="A10" s="9" t="s">
        <v>84</v>
      </c>
      <c r="B10" s="10" t="s">
        <v>5</v>
      </c>
      <c r="C10" s="11" t="s">
        <v>6</v>
      </c>
      <c r="D10" s="9" t="s">
        <v>2</v>
      </c>
      <c r="E10" s="9">
        <v>1</v>
      </c>
      <c r="F10" s="12"/>
      <c r="G10" s="13">
        <f>E10*F10</f>
        <v>0</v>
      </c>
    </row>
    <row r="11" spans="1:7" ht="135.75" thickBot="1" x14ac:dyDescent="0.3">
      <c r="A11" s="9" t="s">
        <v>85</v>
      </c>
      <c r="B11" s="10" t="s">
        <v>7</v>
      </c>
      <c r="C11" s="11" t="s">
        <v>8</v>
      </c>
      <c r="D11" s="9" t="s">
        <v>2</v>
      </c>
      <c r="E11" s="9">
        <v>8</v>
      </c>
      <c r="F11" s="12"/>
      <c r="G11" s="13">
        <f t="shared" ref="G11:G37" si="0">E11*F11</f>
        <v>0</v>
      </c>
    </row>
    <row r="12" spans="1:7" ht="135.75" thickBot="1" x14ac:dyDescent="0.3">
      <c r="A12" s="9" t="s">
        <v>86</v>
      </c>
      <c r="B12" s="10" t="s">
        <v>9</v>
      </c>
      <c r="C12" s="11" t="s">
        <v>10</v>
      </c>
      <c r="D12" s="9" t="s">
        <v>2</v>
      </c>
      <c r="E12" s="9">
        <v>8</v>
      </c>
      <c r="F12" s="12"/>
      <c r="G12" s="13">
        <f t="shared" si="0"/>
        <v>0</v>
      </c>
    </row>
    <row r="13" spans="1:7" ht="75.75" thickBot="1" x14ac:dyDescent="0.3">
      <c r="A13" s="9" t="s">
        <v>87</v>
      </c>
      <c r="B13" s="10" t="s">
        <v>11</v>
      </c>
      <c r="C13" s="11" t="s">
        <v>12</v>
      </c>
      <c r="D13" s="9" t="s">
        <v>2</v>
      </c>
      <c r="E13" s="9">
        <v>2</v>
      </c>
      <c r="F13" s="12"/>
      <c r="G13" s="13">
        <f t="shared" si="0"/>
        <v>0</v>
      </c>
    </row>
    <row r="14" spans="1:7" ht="75.75" thickBot="1" x14ac:dyDescent="0.3">
      <c r="A14" s="9" t="s">
        <v>88</v>
      </c>
      <c r="B14" s="10" t="s">
        <v>13</v>
      </c>
      <c r="C14" s="11" t="s">
        <v>14</v>
      </c>
      <c r="D14" s="9" t="s">
        <v>2</v>
      </c>
      <c r="E14" s="9">
        <v>2</v>
      </c>
      <c r="F14" s="12"/>
      <c r="G14" s="13">
        <f t="shared" si="0"/>
        <v>0</v>
      </c>
    </row>
    <row r="15" spans="1:7" ht="225.75" thickBot="1" x14ac:dyDescent="0.3">
      <c r="A15" s="9" t="s">
        <v>89</v>
      </c>
      <c r="B15" s="10" t="s">
        <v>15</v>
      </c>
      <c r="C15" s="11" t="s">
        <v>16</v>
      </c>
      <c r="D15" s="9" t="s">
        <v>2</v>
      </c>
      <c r="E15" s="9">
        <v>25</v>
      </c>
      <c r="F15" s="12"/>
      <c r="G15" s="13">
        <f t="shared" si="0"/>
        <v>0</v>
      </c>
    </row>
    <row r="16" spans="1:7" ht="75.75" thickBot="1" x14ac:dyDescent="0.3">
      <c r="A16" s="9" t="s">
        <v>90</v>
      </c>
      <c r="B16" s="10" t="s">
        <v>17</v>
      </c>
      <c r="C16" s="11" t="s">
        <v>18</v>
      </c>
      <c r="D16" s="9" t="s">
        <v>2</v>
      </c>
      <c r="E16" s="9">
        <v>32</v>
      </c>
      <c r="F16" s="12"/>
      <c r="G16" s="13">
        <f t="shared" si="0"/>
        <v>0</v>
      </c>
    </row>
    <row r="17" spans="1:7" ht="90.75" thickBot="1" x14ac:dyDescent="0.3">
      <c r="A17" s="9" t="s">
        <v>91</v>
      </c>
      <c r="B17" s="10" t="s">
        <v>19</v>
      </c>
      <c r="C17" s="11" t="s">
        <v>20</v>
      </c>
      <c r="D17" s="9" t="s">
        <v>2</v>
      </c>
      <c r="E17" s="9">
        <v>32</v>
      </c>
      <c r="F17" s="12"/>
      <c r="G17" s="13">
        <f t="shared" si="0"/>
        <v>0</v>
      </c>
    </row>
    <row r="18" spans="1:7" ht="75.75" thickBot="1" x14ac:dyDescent="0.3">
      <c r="A18" s="9" t="s">
        <v>92</v>
      </c>
      <c r="B18" s="10" t="s">
        <v>21</v>
      </c>
      <c r="C18" s="11" t="s">
        <v>22</v>
      </c>
      <c r="D18" s="9" t="s">
        <v>2</v>
      </c>
      <c r="E18" s="9">
        <v>32</v>
      </c>
      <c r="F18" s="12"/>
      <c r="G18" s="13">
        <f t="shared" si="0"/>
        <v>0</v>
      </c>
    </row>
    <row r="19" spans="1:7" ht="75.75" thickBot="1" x14ac:dyDescent="0.3">
      <c r="A19" s="9" t="s">
        <v>93</v>
      </c>
      <c r="B19" s="10" t="s">
        <v>23</v>
      </c>
      <c r="C19" s="11" t="s">
        <v>24</v>
      </c>
      <c r="D19" s="9" t="s">
        <v>2</v>
      </c>
      <c r="E19" s="9">
        <v>40</v>
      </c>
      <c r="F19" s="12"/>
      <c r="G19" s="13">
        <f t="shared" si="0"/>
        <v>0</v>
      </c>
    </row>
    <row r="20" spans="1:7" ht="180.75" thickBot="1" x14ac:dyDescent="0.3">
      <c r="A20" s="9" t="s">
        <v>94</v>
      </c>
      <c r="B20" s="10" t="s">
        <v>25</v>
      </c>
      <c r="C20" s="11" t="s">
        <v>26</v>
      </c>
      <c r="D20" s="9" t="s">
        <v>2</v>
      </c>
      <c r="E20" s="9">
        <v>3</v>
      </c>
      <c r="F20" s="12"/>
      <c r="G20" s="13">
        <f t="shared" si="0"/>
        <v>0</v>
      </c>
    </row>
    <row r="21" spans="1:7" ht="135.75" thickBot="1" x14ac:dyDescent="0.3">
      <c r="A21" s="9" t="s">
        <v>95</v>
      </c>
      <c r="B21" s="10" t="s">
        <v>27</v>
      </c>
      <c r="C21" s="11" t="s">
        <v>28</v>
      </c>
      <c r="D21" s="9" t="s">
        <v>2</v>
      </c>
      <c r="E21" s="9">
        <v>2</v>
      </c>
      <c r="F21" s="12"/>
      <c r="G21" s="13">
        <f t="shared" si="0"/>
        <v>0</v>
      </c>
    </row>
    <row r="22" spans="1:7" ht="240.75" thickBot="1" x14ac:dyDescent="0.3">
      <c r="A22" s="9" t="s">
        <v>96</v>
      </c>
      <c r="B22" s="10" t="s">
        <v>29</v>
      </c>
      <c r="C22" s="11" t="s">
        <v>30</v>
      </c>
      <c r="D22" s="9" t="s">
        <v>2</v>
      </c>
      <c r="E22" s="9">
        <v>15</v>
      </c>
      <c r="F22" s="12"/>
      <c r="G22" s="13">
        <f t="shared" si="0"/>
        <v>0</v>
      </c>
    </row>
    <row r="23" spans="1:7" ht="90.75" thickBot="1" x14ac:dyDescent="0.3">
      <c r="A23" s="9" t="s">
        <v>97</v>
      </c>
      <c r="B23" s="10" t="s">
        <v>31</v>
      </c>
      <c r="C23" s="11" t="s">
        <v>32</v>
      </c>
      <c r="D23" s="9" t="s">
        <v>2</v>
      </c>
      <c r="E23" s="9">
        <v>30</v>
      </c>
      <c r="F23" s="12"/>
      <c r="G23" s="13">
        <f t="shared" si="0"/>
        <v>0</v>
      </c>
    </row>
    <row r="24" spans="1:7" ht="90.75" thickBot="1" x14ac:dyDescent="0.3">
      <c r="A24" s="9" t="s">
        <v>98</v>
      </c>
      <c r="B24" s="10" t="s">
        <v>33</v>
      </c>
      <c r="C24" s="11" t="s">
        <v>34</v>
      </c>
      <c r="D24" s="9" t="s">
        <v>2</v>
      </c>
      <c r="E24" s="9">
        <v>30</v>
      </c>
      <c r="F24" s="12"/>
      <c r="G24" s="13">
        <f t="shared" si="0"/>
        <v>0</v>
      </c>
    </row>
    <row r="25" spans="1:7" ht="90.75" thickBot="1" x14ac:dyDescent="0.3">
      <c r="A25" s="9" t="s">
        <v>99</v>
      </c>
      <c r="B25" s="10" t="s">
        <v>35</v>
      </c>
      <c r="C25" s="11" t="s">
        <v>36</v>
      </c>
      <c r="D25" s="9" t="s">
        <v>2</v>
      </c>
      <c r="E25" s="9">
        <v>4</v>
      </c>
      <c r="F25" s="12"/>
      <c r="G25" s="13">
        <f t="shared" si="0"/>
        <v>0</v>
      </c>
    </row>
    <row r="26" spans="1:7" ht="105.75" thickBot="1" x14ac:dyDescent="0.3">
      <c r="A26" s="9" t="s">
        <v>100</v>
      </c>
      <c r="B26" s="10" t="s">
        <v>37</v>
      </c>
      <c r="C26" s="11" t="s">
        <v>38</v>
      </c>
      <c r="D26" s="9" t="s">
        <v>2</v>
      </c>
      <c r="E26" s="9">
        <v>5</v>
      </c>
      <c r="F26" s="12"/>
      <c r="G26" s="13">
        <f t="shared" si="0"/>
        <v>0</v>
      </c>
    </row>
    <row r="27" spans="1:7" ht="120.75" thickBot="1" x14ac:dyDescent="0.3">
      <c r="A27" s="9" t="s">
        <v>101</v>
      </c>
      <c r="B27" s="10" t="s">
        <v>39</v>
      </c>
      <c r="C27" s="11" t="s">
        <v>40</v>
      </c>
      <c r="D27" s="9" t="s">
        <v>2</v>
      </c>
      <c r="E27" s="9">
        <v>12</v>
      </c>
      <c r="F27" s="12"/>
      <c r="G27" s="13">
        <f t="shared" si="0"/>
        <v>0</v>
      </c>
    </row>
    <row r="28" spans="1:7" ht="105.75" thickBot="1" x14ac:dyDescent="0.3">
      <c r="A28" s="9" t="s">
        <v>102</v>
      </c>
      <c r="B28" s="10" t="s">
        <v>41</v>
      </c>
      <c r="C28" s="11" t="s">
        <v>42</v>
      </c>
      <c r="D28" s="9" t="s">
        <v>2</v>
      </c>
      <c r="E28" s="9">
        <v>12</v>
      </c>
      <c r="F28" s="12"/>
      <c r="G28" s="13">
        <f t="shared" si="0"/>
        <v>0</v>
      </c>
    </row>
    <row r="29" spans="1:7" ht="105.75" thickBot="1" x14ac:dyDescent="0.3">
      <c r="A29" s="9" t="s">
        <v>103</v>
      </c>
      <c r="B29" s="10" t="s">
        <v>43</v>
      </c>
      <c r="C29" s="11" t="s">
        <v>44</v>
      </c>
      <c r="D29" s="9" t="s">
        <v>2</v>
      </c>
      <c r="E29" s="9">
        <v>12</v>
      </c>
      <c r="F29" s="12"/>
      <c r="G29" s="13">
        <f t="shared" si="0"/>
        <v>0</v>
      </c>
    </row>
    <row r="30" spans="1:7" ht="105.75" thickBot="1" x14ac:dyDescent="0.3">
      <c r="A30" s="9" t="s">
        <v>104</v>
      </c>
      <c r="B30" s="10" t="s">
        <v>45</v>
      </c>
      <c r="C30" s="11" t="s">
        <v>46</v>
      </c>
      <c r="D30" s="9" t="s">
        <v>2</v>
      </c>
      <c r="E30" s="9">
        <v>12</v>
      </c>
      <c r="F30" s="12"/>
      <c r="G30" s="13">
        <f t="shared" si="0"/>
        <v>0</v>
      </c>
    </row>
    <row r="31" spans="1:7" ht="180.75" thickBot="1" x14ac:dyDescent="0.3">
      <c r="A31" s="9" t="s">
        <v>105</v>
      </c>
      <c r="B31" s="10" t="s">
        <v>47</v>
      </c>
      <c r="C31" s="11" t="s">
        <v>48</v>
      </c>
      <c r="D31" s="9" t="s">
        <v>2</v>
      </c>
      <c r="E31" s="9">
        <v>15</v>
      </c>
      <c r="F31" s="12"/>
      <c r="G31" s="13">
        <f t="shared" si="0"/>
        <v>0</v>
      </c>
    </row>
    <row r="32" spans="1:7" ht="120.75" thickBot="1" x14ac:dyDescent="0.3">
      <c r="A32" s="9" t="s">
        <v>106</v>
      </c>
      <c r="B32" s="10" t="s">
        <v>49</v>
      </c>
      <c r="C32" s="11" t="s">
        <v>50</v>
      </c>
      <c r="D32" s="9" t="s">
        <v>2</v>
      </c>
      <c r="E32" s="9">
        <v>10</v>
      </c>
      <c r="F32" s="12"/>
      <c r="G32" s="13">
        <f t="shared" si="0"/>
        <v>0</v>
      </c>
    </row>
    <row r="33" spans="1:9" ht="75.75" thickBot="1" x14ac:dyDescent="0.3">
      <c r="A33" s="9" t="s">
        <v>107</v>
      </c>
      <c r="B33" s="10" t="s">
        <v>51</v>
      </c>
      <c r="C33" s="11" t="s">
        <v>52</v>
      </c>
      <c r="D33" s="9" t="s">
        <v>2</v>
      </c>
      <c r="E33" s="9">
        <v>8</v>
      </c>
      <c r="F33" s="12"/>
      <c r="G33" s="13">
        <f t="shared" si="0"/>
        <v>0</v>
      </c>
    </row>
    <row r="34" spans="1:9" ht="105.75" thickBot="1" x14ac:dyDescent="0.3">
      <c r="A34" s="9" t="s">
        <v>108</v>
      </c>
      <c r="B34" s="10" t="s">
        <v>53</v>
      </c>
      <c r="C34" s="11" t="s">
        <v>54</v>
      </c>
      <c r="D34" s="9" t="s">
        <v>2</v>
      </c>
      <c r="E34" s="9">
        <v>9</v>
      </c>
      <c r="F34" s="12"/>
      <c r="G34" s="13">
        <f t="shared" si="0"/>
        <v>0</v>
      </c>
    </row>
    <row r="35" spans="1:9" ht="75.75" thickBot="1" x14ac:dyDescent="0.3">
      <c r="A35" s="9" t="s">
        <v>109</v>
      </c>
      <c r="B35" s="10" t="s">
        <v>55</v>
      </c>
      <c r="C35" s="11" t="s">
        <v>56</v>
      </c>
      <c r="D35" s="9" t="s">
        <v>2</v>
      </c>
      <c r="E35" s="9">
        <v>3</v>
      </c>
      <c r="F35" s="12"/>
      <c r="G35" s="13">
        <f t="shared" si="0"/>
        <v>0</v>
      </c>
    </row>
    <row r="36" spans="1:9" ht="105.75" thickBot="1" x14ac:dyDescent="0.3">
      <c r="A36" s="9" t="s">
        <v>110</v>
      </c>
      <c r="B36" s="10" t="s">
        <v>57</v>
      </c>
      <c r="C36" s="11" t="s">
        <v>58</v>
      </c>
      <c r="D36" s="9" t="s">
        <v>2</v>
      </c>
      <c r="E36" s="9">
        <v>2</v>
      </c>
      <c r="F36" s="12"/>
      <c r="G36" s="13">
        <f t="shared" si="0"/>
        <v>0</v>
      </c>
    </row>
    <row r="37" spans="1:9" ht="75.75" thickBot="1" x14ac:dyDescent="0.3">
      <c r="A37" s="9" t="s">
        <v>111</v>
      </c>
      <c r="B37" s="10" t="s">
        <v>59</v>
      </c>
      <c r="C37" s="11" t="s">
        <v>60</v>
      </c>
      <c r="D37" s="9" t="s">
        <v>2</v>
      </c>
      <c r="E37" s="9">
        <v>7</v>
      </c>
      <c r="F37" s="12"/>
      <c r="G37" s="13">
        <f t="shared" si="0"/>
        <v>0</v>
      </c>
    </row>
    <row r="38" spans="1:9" ht="75.75" thickBot="1" x14ac:dyDescent="0.3">
      <c r="A38" s="9" t="s">
        <v>112</v>
      </c>
      <c r="B38" s="10" t="s">
        <v>61</v>
      </c>
      <c r="C38" s="11" t="s">
        <v>62</v>
      </c>
      <c r="D38" s="9" t="s">
        <v>2</v>
      </c>
      <c r="E38" s="9">
        <v>7</v>
      </c>
      <c r="F38" s="12"/>
      <c r="G38" s="13">
        <f>E38*F38</f>
        <v>0</v>
      </c>
    </row>
    <row r="39" spans="1:9" ht="135.75" thickBot="1" x14ac:dyDescent="0.3">
      <c r="A39" s="9" t="s">
        <v>113</v>
      </c>
      <c r="B39" s="10" t="s">
        <v>138</v>
      </c>
      <c r="C39" s="11" t="s">
        <v>63</v>
      </c>
      <c r="D39" s="9" t="s">
        <v>2</v>
      </c>
      <c r="E39" s="9">
        <v>2</v>
      </c>
      <c r="F39" s="12"/>
      <c r="G39" s="13">
        <f>E39*F39</f>
        <v>0</v>
      </c>
    </row>
    <row r="40" spans="1:9" ht="60.75" thickBot="1" x14ac:dyDescent="0.3">
      <c r="A40" s="9" t="s">
        <v>114</v>
      </c>
      <c r="B40" s="10" t="s">
        <v>64</v>
      </c>
      <c r="C40" s="11" t="s">
        <v>65</v>
      </c>
      <c r="D40" s="9" t="s">
        <v>2</v>
      </c>
      <c r="E40" s="9">
        <v>15</v>
      </c>
      <c r="F40" s="12"/>
      <c r="G40" s="13">
        <f>E40*F40</f>
        <v>0</v>
      </c>
    </row>
    <row r="41" spans="1:9" ht="60.75" thickBot="1" x14ac:dyDescent="0.3">
      <c r="A41" s="9" t="s">
        <v>115</v>
      </c>
      <c r="B41" s="10" t="s">
        <v>66</v>
      </c>
      <c r="C41" s="11" t="s">
        <v>67</v>
      </c>
      <c r="D41" s="9" t="s">
        <v>2</v>
      </c>
      <c r="E41" s="9">
        <v>15</v>
      </c>
      <c r="F41" s="12"/>
      <c r="G41" s="13">
        <f t="shared" ref="G41" si="1">E41*F41</f>
        <v>0</v>
      </c>
    </row>
    <row r="42" spans="1:9" ht="60.75" thickBot="1" x14ac:dyDescent="0.3">
      <c r="A42" s="9" t="s">
        <v>116</v>
      </c>
      <c r="B42" s="10" t="s">
        <v>68</v>
      </c>
      <c r="C42" s="11" t="s">
        <v>69</v>
      </c>
      <c r="D42" s="9" t="s">
        <v>2</v>
      </c>
      <c r="E42" s="9">
        <v>15</v>
      </c>
      <c r="F42" s="12"/>
      <c r="G42" s="13">
        <f>E42*F42</f>
        <v>0</v>
      </c>
    </row>
    <row r="43" spans="1:9" ht="60.75" thickBot="1" x14ac:dyDescent="0.3">
      <c r="A43" s="9" t="s">
        <v>117</v>
      </c>
      <c r="B43" s="10" t="s">
        <v>70</v>
      </c>
      <c r="C43" s="11" t="s">
        <v>71</v>
      </c>
      <c r="D43" s="9" t="s">
        <v>2</v>
      </c>
      <c r="E43" s="9">
        <v>4</v>
      </c>
      <c r="F43" s="12"/>
      <c r="G43" s="13">
        <f>E43*F43</f>
        <v>0</v>
      </c>
    </row>
    <row r="44" spans="1:9" ht="120.75" thickBot="1" x14ac:dyDescent="0.3">
      <c r="A44" s="9" t="s">
        <v>118</v>
      </c>
      <c r="B44" s="10" t="s">
        <v>72</v>
      </c>
      <c r="C44" s="11" t="s">
        <v>73</v>
      </c>
      <c r="D44" s="9" t="s">
        <v>2</v>
      </c>
      <c r="E44" s="9">
        <v>10</v>
      </c>
      <c r="F44" s="12"/>
      <c r="G44" s="13">
        <f>E44*F44</f>
        <v>0</v>
      </c>
    </row>
    <row r="45" spans="1:9" ht="135.75" thickBot="1" x14ac:dyDescent="0.3">
      <c r="A45" s="9" t="s">
        <v>119</v>
      </c>
      <c r="B45" s="10" t="s">
        <v>74</v>
      </c>
      <c r="C45" s="11" t="s">
        <v>75</v>
      </c>
      <c r="D45" s="9" t="s">
        <v>2</v>
      </c>
      <c r="E45" s="9">
        <v>3</v>
      </c>
      <c r="F45" s="12"/>
      <c r="G45" s="13">
        <f t="shared" ref="G45" si="2">E45*F45</f>
        <v>0</v>
      </c>
    </row>
    <row r="46" spans="1:9" ht="90.75" thickBot="1" x14ac:dyDescent="0.3">
      <c r="A46" s="9" t="s">
        <v>120</v>
      </c>
      <c r="B46" s="10" t="s">
        <v>76</v>
      </c>
      <c r="C46" s="11" t="s">
        <v>77</v>
      </c>
      <c r="D46" s="9" t="s">
        <v>2</v>
      </c>
      <c r="E46" s="9">
        <v>20</v>
      </c>
      <c r="F46" s="12"/>
      <c r="G46" s="13">
        <f>E46*F46</f>
        <v>0</v>
      </c>
    </row>
    <row r="47" spans="1:9" ht="75.75" thickBot="1" x14ac:dyDescent="0.3">
      <c r="A47" s="9" t="s">
        <v>121</v>
      </c>
      <c r="B47" s="10" t="s">
        <v>78</v>
      </c>
      <c r="C47" s="11" t="s">
        <v>79</v>
      </c>
      <c r="D47" s="9" t="s">
        <v>2</v>
      </c>
      <c r="E47" s="9">
        <v>30</v>
      </c>
      <c r="F47" s="12"/>
      <c r="G47" s="13">
        <f>E47*F47</f>
        <v>0</v>
      </c>
    </row>
    <row r="48" spans="1:9" ht="75.75" thickBot="1" x14ac:dyDescent="0.3">
      <c r="A48" s="9" t="s">
        <v>122</v>
      </c>
      <c r="B48" s="10" t="s">
        <v>80</v>
      </c>
      <c r="C48" s="11" t="s">
        <v>81</v>
      </c>
      <c r="D48" s="9" t="s">
        <v>2</v>
      </c>
      <c r="E48" s="9">
        <v>30</v>
      </c>
      <c r="F48" s="12"/>
      <c r="G48" s="13">
        <f>E48*F48</f>
        <v>0</v>
      </c>
      <c r="I48" s="6"/>
    </row>
    <row r="49" spans="4:7" ht="15.75" thickBot="1" x14ac:dyDescent="0.3">
      <c r="D49" s="18" t="s">
        <v>133</v>
      </c>
      <c r="E49" s="19"/>
      <c r="F49" s="20"/>
      <c r="G49" s="8">
        <f>SUM(G8:G48)</f>
        <v>0</v>
      </c>
    </row>
    <row r="50" spans="4:7" ht="15.75" thickBot="1" x14ac:dyDescent="0.3">
      <c r="D50" s="21" t="s">
        <v>134</v>
      </c>
      <c r="E50" s="22"/>
      <c r="F50" s="23"/>
      <c r="G50" s="4">
        <f>0.25*G49</f>
        <v>0</v>
      </c>
    </row>
    <row r="51" spans="4:7" s="1" customFormat="1" ht="15.75" customHeight="1" thickBot="1" x14ac:dyDescent="0.3">
      <c r="D51" s="15" t="s">
        <v>135</v>
      </c>
      <c r="E51" s="16"/>
      <c r="F51" s="17"/>
      <c r="G51" s="5">
        <f>SUM(G49+G50)</f>
        <v>0</v>
      </c>
    </row>
    <row r="55" spans="4:7" x14ac:dyDescent="0.25">
      <c r="E55"/>
      <c r="F55"/>
      <c r="G55"/>
    </row>
    <row r="56" spans="4:7" x14ac:dyDescent="0.25">
      <c r="E56"/>
      <c r="F56"/>
      <c r="G56"/>
    </row>
    <row r="57" spans="4:7" x14ac:dyDescent="0.25">
      <c r="E57"/>
      <c r="F57"/>
      <c r="G57"/>
    </row>
    <row r="58" spans="4:7" x14ac:dyDescent="0.25">
      <c r="E58"/>
      <c r="F58"/>
      <c r="G58"/>
    </row>
    <row r="59" spans="4:7" x14ac:dyDescent="0.25">
      <c r="E59"/>
      <c r="F59"/>
      <c r="G59"/>
    </row>
    <row r="60" spans="4:7" x14ac:dyDescent="0.25">
      <c r="E60"/>
      <c r="F60"/>
      <c r="G60"/>
    </row>
  </sheetData>
  <mergeCells count="7">
    <mergeCell ref="B5:F5"/>
    <mergeCell ref="D51:F51"/>
    <mergeCell ref="D49:F49"/>
    <mergeCell ref="D50:F50"/>
    <mergeCell ref="A1:B1"/>
    <mergeCell ref="A2:B2"/>
    <mergeCell ref="A3:B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 Gotovac</dc:creator>
  <cp:lastModifiedBy>Sandra Višić</cp:lastModifiedBy>
  <cp:lastPrinted>2023-10-13T12:11:30Z</cp:lastPrinted>
  <dcterms:created xsi:type="dcterms:W3CDTF">2023-10-13T11:04:00Z</dcterms:created>
  <dcterms:modified xsi:type="dcterms:W3CDTF">2023-11-10T09:43:36Z</dcterms:modified>
</cp:coreProperties>
</file>