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petkovic\Documents\Plovput\"/>
    </mc:Choice>
  </mc:AlternateContent>
  <bookViews>
    <workbookView xWindow="0" yWindow="0" windowWidth="28800" windowHeight="12435"/>
  </bookViews>
  <sheets>
    <sheet name="1-62021" sheetId="4" r:id="rId1"/>
  </sheets>
  <calcPr calcId="152511"/>
</workbook>
</file>

<file path=xl/calcChain.xml><?xml version="1.0" encoding="utf-8"?>
<calcChain xmlns="http://schemas.openxmlformats.org/spreadsheetml/2006/main">
  <c r="E53" i="4" l="1"/>
  <c r="E55" i="4"/>
  <c r="E25" i="4"/>
  <c r="E19" i="4"/>
  <c r="E34" i="4"/>
</calcChain>
</file>

<file path=xl/sharedStrings.xml><?xml version="1.0" encoding="utf-8"?>
<sst xmlns="http://schemas.openxmlformats.org/spreadsheetml/2006/main" count="97" uniqueCount="85">
  <si>
    <t>1.</t>
  </si>
  <si>
    <t>DAROVANJA U HUMANITARNE SVRHE</t>
  </si>
  <si>
    <t>DAROVANJA U VJERSKE SVRHE</t>
  </si>
  <si>
    <t>2.</t>
  </si>
  <si>
    <t>ZAKLADA "VAŠA POŠTA",</t>
  </si>
  <si>
    <t>UG.1/1-2-761/</t>
  </si>
  <si>
    <t>PLAĆANJE GOD.PREMIJE TEMELJEM ZAKLJUČENE</t>
  </si>
  <si>
    <t>ZAGREB</t>
  </si>
  <si>
    <t>13-2339/II</t>
  </si>
  <si>
    <t>POLICE ŠTEDNOG OSIGURANJA ŠTIĆENIKA DOMA</t>
  </si>
  <si>
    <t>11.02.2013.</t>
  </si>
  <si>
    <t>3.</t>
  </si>
  <si>
    <t xml:space="preserve">UGOVOR </t>
  </si>
  <si>
    <t>4.</t>
  </si>
  <si>
    <t xml:space="preserve">POPIS DAROVANJA (DONACIJA) I SPONZORSTVA </t>
  </si>
  <si>
    <t>SPONZORSTVA  - IZNOSI BEZ PDV</t>
  </si>
  <si>
    <t>ZA DJECU PULA</t>
  </si>
  <si>
    <t>UKUPNO:</t>
  </si>
  <si>
    <t>KALISTA FILM d.o.o.</t>
  </si>
  <si>
    <t>SUDJELOVANJE U PRODUKCIJI DUGOMETRAŽNOG</t>
  </si>
  <si>
    <t>U REŽIJI EDUARDA GALIĆA</t>
  </si>
  <si>
    <t>OLUJA FILM j.d.o.o.</t>
  </si>
  <si>
    <t>UG.1/1-2-1583/</t>
  </si>
  <si>
    <t>20-4224/ŽM</t>
  </si>
  <si>
    <t>02.03.2020.</t>
  </si>
  <si>
    <t>POLICE ŽIVOTNOG OSIGURANJA ŠTIĆENIKA DOMA</t>
  </si>
  <si>
    <t>ZA DJECU "MAESTRAL"</t>
  </si>
  <si>
    <t xml:space="preserve">ŽUPA GOSPE OD </t>
  </si>
  <si>
    <t>POJIŠANA, SPLIT</t>
  </si>
  <si>
    <t>1-1924/20/ŽM</t>
  </si>
  <si>
    <t>04.02.2021.</t>
  </si>
  <si>
    <t>CRKVE GOSPE OD POJIŠANA</t>
  </si>
  <si>
    <t>POTPORA ZA SANACIJU KROVIŠTA</t>
  </si>
  <si>
    <t>pl. 08.02.2021.</t>
  </si>
  <si>
    <t>pl.27.01.2021.</t>
  </si>
  <si>
    <t>HRVATSKI CRVENI KRIŽ</t>
  </si>
  <si>
    <t>GRADSKO DRUŠ. CRVENOG</t>
  </si>
  <si>
    <t>KRIŽA SPLIT</t>
  </si>
  <si>
    <t>1-163/21</t>
  </si>
  <si>
    <t>18.01.2021.</t>
  </si>
  <si>
    <t xml:space="preserve">NABAVKA ČIZAMA I ELEKTRIČNIH GRIJALICA </t>
  </si>
  <si>
    <t xml:space="preserve">STANOVNIŠTVU </t>
  </si>
  <si>
    <t xml:space="preserve">POTRESOM POGOĐENOG PODRUČJA U 
SISAČKO-MOSLAVAČKOJ ŽUPANIJI </t>
  </si>
  <si>
    <t>pl.15.01.2021.</t>
  </si>
  <si>
    <t>UDRUGA ZA POMOĆ ŽENAMA OBOLJELIM OD RAKA DOJKE- SV. AGATA - GLINA</t>
  </si>
  <si>
    <t>21-4294/AP</t>
  </si>
  <si>
    <t>UG. K.BR.1-317/</t>
  </si>
  <si>
    <t>DAROVANJE OSOBNOG AUTOMOBILA S PRIPADAJUĆOM OPREMOM ZA POMOĆ ŽENAMA U TEŠKIM ZDRAVSTVENIM SITUACIJAMA DODATNO 
POGORŠANIM POTRESOM NA PODRUČJU SISAČKO-MOSLOVAČKE ŽUPANIJE</t>
  </si>
  <si>
    <t>UGOVOR 1-378/</t>
  </si>
  <si>
    <t>21-4299/ŽM</t>
  </si>
  <si>
    <t>05.03.2021.</t>
  </si>
  <si>
    <t>"HRVATSKI SVJETIONICI"</t>
  </si>
  <si>
    <t xml:space="preserve">PROMOCIJA VEZANA UZ DOKUMENTARNI FILM </t>
  </si>
  <si>
    <t>REDATELJA JAKOVA SEDLARA</t>
  </si>
  <si>
    <t>1/1-2-738/21-
4314/ŽM</t>
  </si>
  <si>
    <t>SPONZORIRANJE KNJIGE "ZABRANJENI GARIFUL" 
AUTORA</t>
  </si>
  <si>
    <t>ANELE BORČIĆ</t>
  </si>
  <si>
    <t>09.03.2021.</t>
  </si>
  <si>
    <t>pl. 22.03.2021.</t>
  </si>
  <si>
    <t>IGRANOG FILMA "ŠESTI AUTOBUS"</t>
  </si>
  <si>
    <t>11.03.2021.</t>
  </si>
  <si>
    <t>pl.26.03.2021.</t>
  </si>
  <si>
    <t>DAROVANJA U ZDRAVSTVENE SVRHE</t>
  </si>
  <si>
    <t>1-1032/21/ŽM</t>
  </si>
  <si>
    <t>01.04.2021.</t>
  </si>
  <si>
    <t>DAROVANJE ZA POTREBE LIJEČENJA -
NEUROREHABILITACIJE U ZDRAVSTVENOJ POLIKLINICI</t>
  </si>
  <si>
    <t>UGOVOR 1-433/
21-4296/ŽM</t>
  </si>
  <si>
    <t>pl.24.03.2021.</t>
  </si>
  <si>
    <t>pl. 26.04.2021.</t>
  </si>
  <si>
    <t>MARIO G.</t>
  </si>
  <si>
    <t>u razdoblju od 01.01. do 30.06.2021. godine</t>
  </si>
  <si>
    <t>pl.14.06.2021.</t>
  </si>
  <si>
    <t>SPIRITOSO d.o.o.</t>
  </si>
  <si>
    <t xml:space="preserve"> </t>
  </si>
  <si>
    <t>R.</t>
  </si>
  <si>
    <t>KORISNIK</t>
  </si>
  <si>
    <t>BROJ I DATUM</t>
  </si>
  <si>
    <t>OPIS DAROVANJA</t>
  </si>
  <si>
    <t xml:space="preserve">IZNOS I DATUM </t>
  </si>
  <si>
    <t>BR.</t>
  </si>
  <si>
    <t>DAROVANJA</t>
  </si>
  <si>
    <t>ODLUKE 
DIREKTORA</t>
  </si>
  <si>
    <t>(DONACIJE)</t>
  </si>
  <si>
    <t>ISPLATE/ISPORUKE</t>
  </si>
  <si>
    <t xml:space="preserve"> 
09.03.2021.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</si>
</sst>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43" fontId="4" fillId="0" borderId="0" xfId="1" applyFont="1" applyBorder="1" applyAlignment="1">
      <alignment horizontal="center"/>
    </xf>
    <xf numFmtId="43" fontId="0" fillId="0" borderId="0" xfId="1" applyFont="1"/>
    <xf numFmtId="43" fontId="7" fillId="0" borderId="14" xfId="1" applyFont="1" applyBorder="1" applyAlignment="1">
      <alignment horizontal="center" vertical="center"/>
    </xf>
    <xf numFmtId="43" fontId="7" fillId="0" borderId="14" xfId="1" applyFont="1" applyBorder="1" applyAlignment="1">
      <alignment horizontal="center"/>
    </xf>
    <xf numFmtId="43" fontId="7" fillId="0" borderId="15" xfId="1" applyFont="1" applyBorder="1" applyAlignment="1">
      <alignment horizontal="center" vertical="center"/>
    </xf>
    <xf numFmtId="43" fontId="7" fillId="0" borderId="15" xfId="1" applyFont="1" applyBorder="1" applyAlignment="1">
      <alignment horizontal="center" vertical="center" wrapText="1"/>
    </xf>
    <xf numFmtId="43" fontId="7" fillId="0" borderId="15" xfId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3" fontId="7" fillId="3" borderId="1" xfId="1" applyFont="1" applyFill="1" applyBorder="1" applyAlignment="1">
      <alignment horizontal="center" vertical="center"/>
    </xf>
    <xf numFmtId="43" fontId="7" fillId="3" borderId="9" xfId="1" applyFont="1" applyFill="1" applyBorder="1" applyAlignment="1">
      <alignment horizontal="center" vertical="center"/>
    </xf>
    <xf numFmtId="43" fontId="7" fillId="3" borderId="10" xfId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/>
    </xf>
    <xf numFmtId="43" fontId="2" fillId="2" borderId="3" xfId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5" fillId="2" borderId="3" xfId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/>
    </xf>
    <xf numFmtId="43" fontId="2" fillId="2" borderId="4" xfId="1" applyFont="1" applyFill="1" applyBorder="1" applyAlignment="1">
      <alignment horizontal="center" vertical="center"/>
    </xf>
    <xf numFmtId="43" fontId="3" fillId="2" borderId="4" xfId="1" applyFont="1" applyFill="1" applyBorder="1" applyAlignment="1">
      <alignment horizontal="center" vertical="center"/>
    </xf>
    <xf numFmtId="43" fontId="5" fillId="2" borderId="4" xfId="1" applyFont="1" applyFill="1" applyBorder="1" applyAlignment="1">
      <alignment horizontal="center" vertical="center"/>
    </xf>
    <xf numFmtId="43" fontId="3" fillId="2" borderId="4" xfId="1" applyFont="1" applyFill="1" applyBorder="1" applyAlignment="1">
      <alignment horizontal="center"/>
    </xf>
    <xf numFmtId="43" fontId="5" fillId="2" borderId="2" xfId="1" applyFont="1" applyFill="1" applyBorder="1" applyAlignment="1">
      <alignment horizontal="center" vertical="center"/>
    </xf>
    <xf numFmtId="43" fontId="5" fillId="2" borderId="3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wrapText="1"/>
    </xf>
    <xf numFmtId="43" fontId="3" fillId="2" borderId="3" xfId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43" fontId="2" fillId="4" borderId="7" xfId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7" fillId="3" borderId="11" xfId="1" applyFont="1" applyFill="1" applyBorder="1" applyAlignment="1">
      <alignment horizontal="center" vertical="center"/>
    </xf>
    <xf numFmtId="43" fontId="7" fillId="3" borderId="12" xfId="1" applyFont="1" applyFill="1" applyBorder="1" applyAlignment="1">
      <alignment horizontal="center" vertical="center"/>
    </xf>
    <xf numFmtId="43" fontId="7" fillId="3" borderId="13" xfId="1" applyFont="1" applyFill="1" applyBorder="1" applyAlignment="1">
      <alignment horizontal="center" vertical="center"/>
    </xf>
    <xf numFmtId="43" fontId="7" fillId="2" borderId="4" xfId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 wrapText="1"/>
    </xf>
    <xf numFmtId="43" fontId="8" fillId="2" borderId="4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/>
    </xf>
    <xf numFmtId="43" fontId="8" fillId="2" borderId="3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5" fillId="2" borderId="4" xfId="1" applyFont="1" applyFill="1" applyBorder="1" applyAlignment="1">
      <alignment horizontal="center" vertical="center" wrapText="1"/>
    </xf>
    <xf numFmtId="43" fontId="6" fillId="2" borderId="5" xfId="1" applyFont="1" applyFill="1" applyBorder="1" applyAlignment="1">
      <alignment horizontal="center" vertical="center" wrapText="1"/>
    </xf>
    <xf numFmtId="43" fontId="6" fillId="2" borderId="6" xfId="1" applyFont="1" applyFill="1" applyBorder="1" applyAlignment="1">
      <alignment horizontal="center" vertical="center"/>
    </xf>
    <xf numFmtId="43" fontId="6" fillId="2" borderId="5" xfId="1" applyFont="1" applyFill="1" applyBorder="1" applyAlignment="1">
      <alignment horizontal="center" vertical="center"/>
    </xf>
    <xf numFmtId="43" fontId="3" fillId="2" borderId="8" xfId="1" applyFont="1" applyFill="1" applyBorder="1" applyAlignment="1">
      <alignment horizontal="center" vertical="center"/>
    </xf>
    <xf numFmtId="43" fontId="3" fillId="2" borderId="4" xfId="1" applyFont="1" applyFill="1" applyBorder="1" applyAlignment="1">
      <alignment horizontal="center" vertical="center" wrapText="1"/>
    </xf>
    <xf numFmtId="43" fontId="6" fillId="2" borderId="6" xfId="1" applyFont="1" applyFill="1" applyBorder="1" applyAlignment="1">
      <alignment horizontal="center" vertical="center" wrapText="1"/>
    </xf>
    <xf numFmtId="43" fontId="2" fillId="3" borderId="0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 vertical="center"/>
    </xf>
    <xf numFmtId="43" fontId="4" fillId="2" borderId="9" xfId="1" applyFont="1" applyFill="1" applyBorder="1" applyAlignment="1">
      <alignment horizontal="center" vertical="center"/>
    </xf>
    <xf numFmtId="43" fontId="4" fillId="2" borderId="10" xfId="1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vertical="center"/>
    </xf>
    <xf numFmtId="43" fontId="4" fillId="3" borderId="7" xfId="1" applyFont="1" applyFill="1" applyBorder="1" applyAlignment="1">
      <alignment horizontal="center" vertical="center"/>
    </xf>
    <xf numFmtId="43" fontId="0" fillId="0" borderId="0" xfId="1" applyFont="1" applyBorder="1" applyAlignment="1">
      <alignment horizontal="left" vertical="center"/>
    </xf>
    <xf numFmtId="43" fontId="0" fillId="0" borderId="0" xfId="1" applyFont="1" applyAlignment="1">
      <alignment horizontal="left" vertical="center"/>
    </xf>
  </cellXfs>
  <cellStyles count="2">
    <cellStyle name="Normal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showWhiteSpace="0" zoomScaleNormal="100" zoomScaleSheetLayoutView="100" workbookViewId="0">
      <selection activeCell="H18" sqref="H18"/>
    </sheetView>
  </sheetViews>
  <sheetFormatPr defaultRowHeight="15" customHeight="1" x14ac:dyDescent="0.25"/>
  <cols>
    <col min="1" max="1" width="2.5703125" style="2" customWidth="1"/>
    <col min="2" max="2" width="19" style="2" customWidth="1"/>
    <col min="3" max="3" width="13.28515625" style="2" customWidth="1"/>
    <col min="4" max="4" width="39.140625" style="2" customWidth="1"/>
    <col min="5" max="5" width="15" style="2" customWidth="1"/>
    <col min="6" max="16384" width="9.140625" style="2"/>
  </cols>
  <sheetData>
    <row r="1" spans="1:5" ht="15" customHeight="1" x14ac:dyDescent="0.3">
      <c r="A1" s="1" t="s">
        <v>14</v>
      </c>
      <c r="B1" s="1"/>
      <c r="C1" s="1"/>
      <c r="D1" s="1"/>
      <c r="E1" s="1"/>
    </row>
    <row r="2" spans="1:5" ht="24" customHeight="1" thickBot="1" x14ac:dyDescent="0.35">
      <c r="A2" s="1" t="s">
        <v>70</v>
      </c>
      <c r="B2" s="1"/>
      <c r="C2" s="1"/>
      <c r="D2" s="1"/>
      <c r="E2" s="1"/>
    </row>
    <row r="3" spans="1:5" ht="15" customHeight="1" x14ac:dyDescent="0.25">
      <c r="A3" s="3" t="s">
        <v>74</v>
      </c>
      <c r="B3" s="3" t="s">
        <v>75</v>
      </c>
      <c r="C3" s="3" t="s">
        <v>76</v>
      </c>
      <c r="D3" s="3" t="s">
        <v>77</v>
      </c>
      <c r="E3" s="4" t="s">
        <v>78</v>
      </c>
    </row>
    <row r="4" spans="1:5" ht="30.75" customHeight="1" thickBot="1" x14ac:dyDescent="0.3">
      <c r="A4" s="5" t="s">
        <v>79</v>
      </c>
      <c r="B4" s="5" t="s">
        <v>80</v>
      </c>
      <c r="C4" s="6" t="s">
        <v>81</v>
      </c>
      <c r="D4" s="5" t="s">
        <v>82</v>
      </c>
      <c r="E4" s="7" t="s">
        <v>83</v>
      </c>
    </row>
    <row r="5" spans="1:5" ht="15" customHeight="1" thickBot="1" x14ac:dyDescent="0.35">
      <c r="A5" s="8"/>
      <c r="B5" s="8"/>
      <c r="C5" s="8"/>
      <c r="D5" s="8"/>
      <c r="E5" s="8"/>
    </row>
    <row r="6" spans="1:5" ht="15" customHeight="1" thickBot="1" x14ac:dyDescent="0.3">
      <c r="A6" s="9" t="s">
        <v>1</v>
      </c>
      <c r="B6" s="10"/>
      <c r="C6" s="10"/>
      <c r="D6" s="10"/>
      <c r="E6" s="11"/>
    </row>
    <row r="7" spans="1:5" ht="15" customHeight="1" x14ac:dyDescent="0.25">
      <c r="A7" s="12" t="s">
        <v>0</v>
      </c>
      <c r="B7" s="13" t="s">
        <v>4</v>
      </c>
      <c r="C7" s="13" t="s">
        <v>5</v>
      </c>
      <c r="D7" s="13" t="s">
        <v>6</v>
      </c>
      <c r="E7" s="14">
        <v>4477.87</v>
      </c>
    </row>
    <row r="8" spans="1:5" ht="15" customHeight="1" x14ac:dyDescent="0.25">
      <c r="A8" s="12"/>
      <c r="B8" s="13" t="s">
        <v>7</v>
      </c>
      <c r="C8" s="13" t="s">
        <v>8</v>
      </c>
      <c r="D8" s="13" t="s">
        <v>9</v>
      </c>
      <c r="E8" s="14" t="s">
        <v>34</v>
      </c>
    </row>
    <row r="9" spans="1:5" ht="15" customHeight="1" x14ac:dyDescent="0.25">
      <c r="A9" s="15"/>
      <c r="B9" s="16"/>
      <c r="C9" s="16" t="s">
        <v>10</v>
      </c>
      <c r="D9" s="17" t="s">
        <v>16</v>
      </c>
      <c r="E9" s="18"/>
    </row>
    <row r="10" spans="1:5" ht="15" customHeight="1" x14ac:dyDescent="0.25">
      <c r="A10" s="19"/>
      <c r="B10" s="20" t="s">
        <v>35</v>
      </c>
      <c r="C10" s="20" t="s">
        <v>38</v>
      </c>
      <c r="D10" s="21" t="s">
        <v>40</v>
      </c>
      <c r="E10" s="22">
        <v>29300</v>
      </c>
    </row>
    <row r="11" spans="1:5" ht="15" customHeight="1" x14ac:dyDescent="0.25">
      <c r="A11" s="12" t="s">
        <v>3</v>
      </c>
      <c r="B11" s="13" t="s">
        <v>36</v>
      </c>
      <c r="C11" s="13" t="s">
        <v>39</v>
      </c>
      <c r="D11" s="23" t="s">
        <v>41</v>
      </c>
      <c r="E11" s="14" t="s">
        <v>43</v>
      </c>
    </row>
    <row r="12" spans="1:5" ht="36" customHeight="1" x14ac:dyDescent="0.25">
      <c r="A12" s="15"/>
      <c r="B12" s="16" t="s">
        <v>37</v>
      </c>
      <c r="C12" s="16"/>
      <c r="D12" s="24" t="s">
        <v>42</v>
      </c>
      <c r="E12" s="18"/>
    </row>
    <row r="13" spans="1:5" ht="36" customHeight="1" x14ac:dyDescent="0.25">
      <c r="A13" s="12"/>
      <c r="B13" s="25" t="s">
        <v>44</v>
      </c>
      <c r="C13" s="13" t="s">
        <v>46</v>
      </c>
      <c r="D13" s="26" t="s">
        <v>47</v>
      </c>
      <c r="E13" s="14">
        <v>15800</v>
      </c>
    </row>
    <row r="14" spans="1:5" ht="36" customHeight="1" x14ac:dyDescent="0.25">
      <c r="A14" s="12" t="s">
        <v>11</v>
      </c>
      <c r="B14" s="27"/>
      <c r="C14" s="13" t="s">
        <v>45</v>
      </c>
      <c r="D14" s="28"/>
      <c r="E14" s="29" t="s">
        <v>84</v>
      </c>
    </row>
    <row r="15" spans="1:5" ht="36" customHeight="1" x14ac:dyDescent="0.25">
      <c r="A15" s="12"/>
      <c r="B15" s="30"/>
      <c r="C15" s="13" t="s">
        <v>57</v>
      </c>
      <c r="D15" s="31"/>
      <c r="E15" s="14"/>
    </row>
    <row r="16" spans="1:5" ht="15" customHeight="1" x14ac:dyDescent="0.25">
      <c r="A16" s="19" t="s">
        <v>13</v>
      </c>
      <c r="B16" s="20" t="s">
        <v>4</v>
      </c>
      <c r="C16" s="21" t="s">
        <v>22</v>
      </c>
      <c r="D16" s="20" t="s">
        <v>6</v>
      </c>
      <c r="E16" s="22">
        <v>10000.31</v>
      </c>
    </row>
    <row r="17" spans="1:5" ht="15" customHeight="1" x14ac:dyDescent="0.25">
      <c r="A17" s="12"/>
      <c r="B17" s="13" t="s">
        <v>7</v>
      </c>
      <c r="C17" s="13" t="s">
        <v>23</v>
      </c>
      <c r="D17" s="13" t="s">
        <v>25</v>
      </c>
      <c r="E17" s="29" t="s">
        <v>71</v>
      </c>
    </row>
    <row r="18" spans="1:5" ht="15" customHeight="1" thickBot="1" x14ac:dyDescent="0.3">
      <c r="A18" s="15"/>
      <c r="B18" s="16"/>
      <c r="C18" s="16" t="s">
        <v>24</v>
      </c>
      <c r="D18" s="17" t="s">
        <v>26</v>
      </c>
      <c r="E18" s="18"/>
    </row>
    <row r="19" spans="1:5" ht="15" customHeight="1" thickBot="1" x14ac:dyDescent="0.3">
      <c r="A19" s="32"/>
      <c r="B19" s="33"/>
      <c r="C19" s="33"/>
      <c r="D19" s="34"/>
      <c r="E19" s="35">
        <f>SUM(E7+E10+E13+E16)</f>
        <v>59578.18</v>
      </c>
    </row>
    <row r="20" spans="1:5" ht="15" customHeight="1" x14ac:dyDescent="0.25">
      <c r="A20" s="32"/>
      <c r="B20" s="33"/>
      <c r="C20" s="33"/>
      <c r="D20" s="33"/>
      <c r="E20" s="36"/>
    </row>
    <row r="21" spans="1:5" ht="15" customHeight="1" thickBot="1" x14ac:dyDescent="0.3">
      <c r="A21" s="32"/>
      <c r="B21" s="33"/>
      <c r="C21" s="33"/>
      <c r="D21" s="33"/>
      <c r="E21" s="37"/>
    </row>
    <row r="22" spans="1:5" ht="11.25" customHeight="1" x14ac:dyDescent="0.25">
      <c r="A22" s="38" t="s">
        <v>2</v>
      </c>
      <c r="B22" s="39"/>
      <c r="C22" s="39"/>
      <c r="D22" s="39"/>
      <c r="E22" s="40"/>
    </row>
    <row r="23" spans="1:5" ht="15" customHeight="1" x14ac:dyDescent="0.25">
      <c r="A23" s="41" t="s">
        <v>0</v>
      </c>
      <c r="B23" s="42" t="s">
        <v>27</v>
      </c>
      <c r="C23" s="43" t="s">
        <v>29</v>
      </c>
      <c r="D23" s="43" t="s">
        <v>32</v>
      </c>
      <c r="E23" s="43">
        <v>3000</v>
      </c>
    </row>
    <row r="24" spans="1:5" ht="32.25" customHeight="1" thickBot="1" x14ac:dyDescent="0.3">
      <c r="A24" s="44"/>
      <c r="B24" s="45" t="s">
        <v>28</v>
      </c>
      <c r="C24" s="45" t="s">
        <v>30</v>
      </c>
      <c r="D24" s="45" t="s">
        <v>31</v>
      </c>
      <c r="E24" s="45" t="s">
        <v>33</v>
      </c>
    </row>
    <row r="25" spans="1:5" ht="15" customHeight="1" thickBot="1" x14ac:dyDescent="0.3">
      <c r="A25" s="32"/>
      <c r="B25" s="33"/>
      <c r="C25" s="33"/>
      <c r="D25" s="33"/>
      <c r="E25" s="35">
        <f>SUM(E23)</f>
        <v>3000</v>
      </c>
    </row>
    <row r="26" spans="1:5" ht="15" customHeight="1" x14ac:dyDescent="0.25">
      <c r="A26" s="32"/>
      <c r="B26" s="33"/>
      <c r="C26" s="33"/>
      <c r="D26" s="33"/>
      <c r="E26" s="36"/>
    </row>
    <row r="27" spans="1:5" ht="15" customHeight="1" x14ac:dyDescent="0.25">
      <c r="A27" s="46"/>
      <c r="B27" s="47"/>
      <c r="C27" s="47"/>
      <c r="D27" s="47"/>
      <c r="E27" s="36"/>
    </row>
    <row r="28" spans="1:5" ht="15" hidden="1" customHeight="1" x14ac:dyDescent="0.25">
      <c r="A28" s="48"/>
      <c r="B28" s="49"/>
      <c r="C28" s="49"/>
      <c r="D28" s="49"/>
      <c r="E28" s="37"/>
    </row>
    <row r="29" spans="1:5" ht="15" customHeight="1" x14ac:dyDescent="0.25">
      <c r="A29" s="32"/>
      <c r="B29" s="33"/>
      <c r="C29" s="33"/>
      <c r="D29" s="33"/>
      <c r="E29" s="37"/>
    </row>
    <row r="30" spans="1:5" ht="0.75" customHeight="1" thickBot="1" x14ac:dyDescent="0.3">
      <c r="A30" s="32"/>
      <c r="B30" s="33"/>
      <c r="C30" s="33"/>
      <c r="D30" s="33"/>
      <c r="E30" s="36"/>
    </row>
    <row r="31" spans="1:5" ht="15" customHeight="1" thickBot="1" x14ac:dyDescent="0.3">
      <c r="A31" s="9" t="s">
        <v>62</v>
      </c>
      <c r="B31" s="10"/>
      <c r="C31" s="10"/>
      <c r="D31" s="10"/>
      <c r="E31" s="11"/>
    </row>
    <row r="32" spans="1:5" ht="50.25" customHeight="1" x14ac:dyDescent="0.25">
      <c r="A32" s="19" t="s">
        <v>0</v>
      </c>
      <c r="B32" s="21" t="s">
        <v>69</v>
      </c>
      <c r="C32" s="43" t="s">
        <v>63</v>
      </c>
      <c r="D32" s="50" t="s">
        <v>65</v>
      </c>
      <c r="E32" s="20">
        <v>3000</v>
      </c>
    </row>
    <row r="33" spans="1:5" ht="15" customHeight="1" thickBot="1" x14ac:dyDescent="0.3">
      <c r="A33" s="15"/>
      <c r="B33" s="17"/>
      <c r="C33" s="45" t="s">
        <v>64</v>
      </c>
      <c r="D33" s="24"/>
      <c r="E33" s="13" t="s">
        <v>68</v>
      </c>
    </row>
    <row r="34" spans="1:5" ht="15" customHeight="1" thickBot="1" x14ac:dyDescent="0.3">
      <c r="A34" s="32"/>
      <c r="B34" s="33"/>
      <c r="C34" s="33"/>
      <c r="D34" s="33"/>
      <c r="E34" s="35">
        <f>SUM(E32:E33)</f>
        <v>3000</v>
      </c>
    </row>
    <row r="35" spans="1:5" ht="15" customHeight="1" x14ac:dyDescent="0.25">
      <c r="A35" s="32"/>
      <c r="B35" s="33"/>
      <c r="C35" s="33"/>
      <c r="D35" s="33"/>
      <c r="E35" s="36"/>
    </row>
    <row r="36" spans="1:5" ht="15" customHeight="1" x14ac:dyDescent="0.25">
      <c r="A36" s="32"/>
      <c r="B36" s="33"/>
      <c r="C36" s="33"/>
      <c r="D36" s="33"/>
      <c r="E36" s="36"/>
    </row>
    <row r="37" spans="1:5" ht="15" customHeight="1" x14ac:dyDescent="0.25">
      <c r="A37" s="32"/>
      <c r="B37" s="33"/>
      <c r="C37" s="33"/>
      <c r="D37" s="33"/>
      <c r="E37" s="36"/>
    </row>
    <row r="38" spans="1:5" ht="2.25" customHeight="1" thickBot="1" x14ac:dyDescent="0.3">
      <c r="A38" s="32"/>
      <c r="B38" s="33"/>
      <c r="C38" s="33"/>
      <c r="D38" s="33"/>
      <c r="E38" s="36"/>
    </row>
    <row r="39" spans="1:5" ht="15" hidden="1" customHeight="1" thickBot="1" x14ac:dyDescent="0.3">
      <c r="A39" s="32"/>
      <c r="B39" s="33"/>
      <c r="C39" s="33"/>
      <c r="D39" s="33"/>
      <c r="E39" s="36"/>
    </row>
    <row r="40" spans="1:5" ht="15" hidden="1" customHeight="1" thickBot="1" x14ac:dyDescent="0.3">
      <c r="A40" s="32"/>
      <c r="B40" s="33"/>
      <c r="C40" s="33"/>
      <c r="D40" s="33"/>
      <c r="E40" s="36"/>
    </row>
    <row r="41" spans="1:5" ht="15" hidden="1" customHeight="1" thickBot="1" x14ac:dyDescent="0.3">
      <c r="A41" s="32"/>
      <c r="B41" s="33"/>
      <c r="C41" s="33"/>
      <c r="D41" s="33"/>
      <c r="E41" s="36"/>
    </row>
    <row r="42" spans="1:5" ht="15" customHeight="1" thickBot="1" x14ac:dyDescent="0.3">
      <c r="A42" s="9" t="s">
        <v>15</v>
      </c>
      <c r="B42" s="10"/>
      <c r="C42" s="10"/>
      <c r="D42" s="10"/>
      <c r="E42" s="11"/>
    </row>
    <row r="43" spans="1:5" ht="24" customHeight="1" x14ac:dyDescent="0.25">
      <c r="A43" s="19" t="s">
        <v>0</v>
      </c>
      <c r="B43" s="20" t="s">
        <v>18</v>
      </c>
      <c r="C43" s="51" t="s">
        <v>66</v>
      </c>
      <c r="D43" s="20" t="s">
        <v>19</v>
      </c>
      <c r="E43" s="22">
        <v>3000</v>
      </c>
    </row>
    <row r="44" spans="1:5" ht="15" customHeight="1" x14ac:dyDescent="0.25">
      <c r="A44" s="12"/>
      <c r="B44" s="13" t="s">
        <v>7</v>
      </c>
      <c r="C44" s="52" t="s">
        <v>57</v>
      </c>
      <c r="D44" s="13" t="s">
        <v>59</v>
      </c>
      <c r="E44" s="14"/>
    </row>
    <row r="45" spans="1:5" ht="15" customHeight="1" x14ac:dyDescent="0.25">
      <c r="A45" s="12"/>
      <c r="B45" s="13"/>
      <c r="C45" s="52"/>
      <c r="D45" s="13" t="s">
        <v>20</v>
      </c>
      <c r="E45" s="14" t="s">
        <v>67</v>
      </c>
    </row>
    <row r="46" spans="1:5" ht="15" customHeight="1" x14ac:dyDescent="0.25">
      <c r="A46" s="12"/>
      <c r="B46" s="13"/>
      <c r="C46" s="52"/>
      <c r="D46" s="13"/>
      <c r="E46" s="14"/>
    </row>
    <row r="47" spans="1:5" ht="15" customHeight="1" x14ac:dyDescent="0.25">
      <c r="A47" s="19" t="s">
        <v>3</v>
      </c>
      <c r="B47" s="20" t="s">
        <v>21</v>
      </c>
      <c r="C47" s="53" t="s">
        <v>48</v>
      </c>
      <c r="D47" s="20" t="s">
        <v>52</v>
      </c>
      <c r="E47" s="22">
        <v>50000</v>
      </c>
    </row>
    <row r="48" spans="1:5" ht="15" customHeight="1" x14ac:dyDescent="0.25">
      <c r="A48" s="12"/>
      <c r="B48" s="13" t="s">
        <v>7</v>
      </c>
      <c r="C48" s="52" t="s">
        <v>49</v>
      </c>
      <c r="D48" s="13" t="s">
        <v>51</v>
      </c>
      <c r="E48" s="14" t="s">
        <v>58</v>
      </c>
    </row>
    <row r="49" spans="1:5" ht="42.75" customHeight="1" x14ac:dyDescent="0.25">
      <c r="A49" s="15"/>
      <c r="B49" s="16"/>
      <c r="C49" s="54" t="s">
        <v>50</v>
      </c>
      <c r="D49" s="16" t="s">
        <v>53</v>
      </c>
      <c r="E49" s="29"/>
    </row>
    <row r="50" spans="1:5" ht="24.75" customHeight="1" x14ac:dyDescent="0.25">
      <c r="A50" s="19" t="s">
        <v>11</v>
      </c>
      <c r="B50" s="20" t="s">
        <v>72</v>
      </c>
      <c r="C50" s="53" t="s">
        <v>12</v>
      </c>
      <c r="D50" s="55" t="s">
        <v>55</v>
      </c>
      <c r="E50" s="22">
        <v>3000</v>
      </c>
    </row>
    <row r="51" spans="1:5" ht="21" customHeight="1" x14ac:dyDescent="0.25">
      <c r="A51" s="12"/>
      <c r="B51" s="13" t="s">
        <v>7</v>
      </c>
      <c r="C51" s="56" t="s">
        <v>54</v>
      </c>
      <c r="D51" s="13" t="s">
        <v>56</v>
      </c>
      <c r="E51" s="14" t="s">
        <v>61</v>
      </c>
    </row>
    <row r="52" spans="1:5" ht="32.25" customHeight="1" x14ac:dyDescent="0.25">
      <c r="A52" s="15"/>
      <c r="B52" s="16"/>
      <c r="C52" s="54" t="s">
        <v>60</v>
      </c>
      <c r="D52" s="16"/>
      <c r="E52" s="29" t="s">
        <v>73</v>
      </c>
    </row>
    <row r="53" spans="1:5" ht="15" customHeight="1" x14ac:dyDescent="0.25">
      <c r="A53" s="32"/>
      <c r="B53" s="33"/>
      <c r="C53" s="33"/>
      <c r="D53" s="33"/>
      <c r="E53" s="57">
        <f>SUM(E43,E47,E50)</f>
        <v>56000</v>
      </c>
    </row>
    <row r="54" spans="1:5" ht="15" customHeight="1" thickBot="1" x14ac:dyDescent="0.3">
      <c r="A54" s="32"/>
      <c r="B54" s="33"/>
      <c r="C54" s="33"/>
      <c r="D54" s="33"/>
      <c r="E54" s="36"/>
    </row>
    <row r="55" spans="1:5" ht="15" customHeight="1" thickBot="1" x14ac:dyDescent="0.3">
      <c r="A55" s="58" t="s">
        <v>17</v>
      </c>
      <c r="B55" s="59"/>
      <c r="C55" s="60"/>
      <c r="D55" s="61"/>
      <c r="E55" s="62">
        <f>E53+E34+E25+E19</f>
        <v>121578.18</v>
      </c>
    </row>
    <row r="57" spans="1:5" ht="15" customHeight="1" x14ac:dyDescent="0.25">
      <c r="A57" s="63"/>
      <c r="B57" s="63"/>
      <c r="C57" s="63"/>
      <c r="D57" s="63"/>
      <c r="E57" s="63"/>
    </row>
    <row r="58" spans="1:5" ht="15" customHeight="1" x14ac:dyDescent="0.25">
      <c r="A58" s="63"/>
      <c r="B58" s="63"/>
      <c r="C58" s="63"/>
      <c r="D58" s="63"/>
      <c r="E58" s="63"/>
    </row>
    <row r="59" spans="1:5" ht="15" customHeight="1" x14ac:dyDescent="0.25">
      <c r="A59" s="63"/>
      <c r="B59" s="63"/>
      <c r="C59" s="63"/>
      <c r="D59" s="63"/>
      <c r="E59" s="63"/>
    </row>
    <row r="60" spans="1:5" ht="15" customHeight="1" x14ac:dyDescent="0.25">
      <c r="A60" s="63"/>
      <c r="B60" s="63"/>
      <c r="C60" s="63"/>
      <c r="D60" s="63"/>
      <c r="E60" s="63"/>
    </row>
    <row r="61" spans="1:5" ht="15" customHeight="1" x14ac:dyDescent="0.25">
      <c r="A61" s="63"/>
      <c r="B61" s="63"/>
      <c r="C61" s="63"/>
      <c r="D61" s="63"/>
      <c r="E61" s="63"/>
    </row>
    <row r="62" spans="1:5" ht="15" customHeight="1" x14ac:dyDescent="0.25">
      <c r="A62" s="64"/>
      <c r="B62" s="64"/>
      <c r="C62" s="64"/>
      <c r="D62" s="64"/>
      <c r="E62" s="64"/>
    </row>
  </sheetData>
  <sheetProtection algorithmName="SHA-512" hashValue="rCYSxKO39Kemcgb+liWSi1YYTP9OGbK3uOWfm+3Z7GmiktJTvIR+nwqMKzWsv7DfM1dtP2TqaIc5HISaBnY/zA==" saltValue="3RqPIUbt87ebTGQK2Pqt3w==" spinCount="100000" sheet="1" formatCells="0" formatColumns="0" formatRows="0" insertColumns="0" insertRows="0" insertHyperlinks="0" deleteColumns="0" deleteRows="0" sort="0" autoFilter="0" pivotTables="0"/>
  <mergeCells count="15">
    <mergeCell ref="A1:E1"/>
    <mergeCell ref="A2:E2"/>
    <mergeCell ref="A62:E62"/>
    <mergeCell ref="A22:E22"/>
    <mergeCell ref="A31:E31"/>
    <mergeCell ref="A42:E42"/>
    <mergeCell ref="A58:E58"/>
    <mergeCell ref="A61:E61"/>
    <mergeCell ref="A60:E60"/>
    <mergeCell ref="A59:E59"/>
    <mergeCell ref="A6:E6"/>
    <mergeCell ref="D13:D15"/>
    <mergeCell ref="B13:B15"/>
    <mergeCell ref="A57:E57"/>
    <mergeCell ref="A55:C55"/>
  </mergeCells>
  <pageMargins left="0.70866141732283472" right="0.55118110236220474" top="0.74803149606299213" bottom="0.74803149606299213" header="0.31496062992125984" footer="0.31496062992125984"/>
  <pageSetup paperSize="9" orientation="portrait" r:id="rId1"/>
  <headerFooter>
    <oddHeader>&amp;C&amp;P</oddHeader>
    <oddFooter xml:space="preserve">&amp;C&amp;D
</oddFooter>
  </headerFooter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1-62021</vt:lpstr>
    </vt:vector>
  </TitlesOfParts>
  <Company>Plovput d.o.o. Split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Kalinić</dc:creator>
  <cp:lastModifiedBy>Joško Petković</cp:lastModifiedBy>
  <cp:lastPrinted>2020-02-06T12:37:18Z</cp:lastPrinted>
  <dcterms:created xsi:type="dcterms:W3CDTF">2008-10-22T11:48:15Z</dcterms:created>
  <dcterms:modified xsi:type="dcterms:W3CDTF">2021-07-05T10:42:22Z</dcterms:modified>
</cp:coreProperties>
</file>